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imul\OneDrive\Рабочий стол\школа\питание\Питание на сайт\25-26\"/>
    </mc:Choice>
  </mc:AlternateContent>
  <xr:revisionPtr revIDLastSave="0" documentId="13_ncr:1_{D18E939F-469B-4981-A1D8-A8EB97A9E3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H180" i="1" l="1"/>
  <c r="J12" i="1"/>
  <c r="B191" i="1"/>
  <c r="A191" i="1"/>
  <c r="J190" i="1"/>
  <c r="H190" i="1"/>
  <c r="G190" i="1"/>
  <c r="F190" i="1"/>
  <c r="B181" i="1"/>
  <c r="A181" i="1"/>
  <c r="L191" i="1"/>
  <c r="J180" i="1"/>
  <c r="I180" i="1"/>
  <c r="I191" i="1"/>
  <c r="H191" i="1"/>
  <c r="G180" i="1"/>
  <c r="G191" i="1"/>
  <c r="B172" i="1"/>
  <c r="A172" i="1"/>
  <c r="B162" i="1"/>
  <c r="A162" i="1"/>
  <c r="L161" i="1"/>
  <c r="L172" i="1" s="1"/>
  <c r="J161" i="1"/>
  <c r="J172" i="1" s="1"/>
  <c r="I161" i="1"/>
  <c r="H161" i="1"/>
  <c r="H172" i="1" s="1"/>
  <c r="G161" i="1"/>
  <c r="G172" i="1"/>
  <c r="F161" i="1"/>
  <c r="B154" i="1"/>
  <c r="A154" i="1"/>
  <c r="J153" i="1"/>
  <c r="I153" i="1"/>
  <c r="H153" i="1"/>
  <c r="G153" i="1"/>
  <c r="F153" i="1"/>
  <c r="B144" i="1"/>
  <c r="A144" i="1"/>
  <c r="L143" i="1"/>
  <c r="L154" i="1" s="1"/>
  <c r="J143" i="1"/>
  <c r="I143" i="1"/>
  <c r="I154" i="1" s="1"/>
  <c r="H143" i="1"/>
  <c r="G143" i="1"/>
  <c r="G154" i="1" s="1"/>
  <c r="B135" i="1"/>
  <c r="A135" i="1"/>
  <c r="J134" i="1"/>
  <c r="I134" i="1"/>
  <c r="H134" i="1"/>
  <c r="G134" i="1"/>
  <c r="B125" i="1"/>
  <c r="A125" i="1"/>
  <c r="L124" i="1"/>
  <c r="L135" i="1" s="1"/>
  <c r="J124" i="1"/>
  <c r="J135" i="1"/>
  <c r="I124" i="1"/>
  <c r="H124" i="1"/>
  <c r="G124" i="1"/>
  <c r="G135" i="1"/>
  <c r="B117" i="1"/>
  <c r="A117" i="1"/>
  <c r="J116" i="1"/>
  <c r="G116" i="1"/>
  <c r="F116" i="1"/>
  <c r="B107" i="1"/>
  <c r="A107" i="1"/>
  <c r="L106" i="1"/>
  <c r="L117" i="1" s="1"/>
  <c r="J106" i="1"/>
  <c r="J117" i="1" s="1"/>
  <c r="I106" i="1"/>
  <c r="I117" i="1" s="1"/>
  <c r="H106" i="1"/>
  <c r="H117" i="1" s="1"/>
  <c r="G106" i="1"/>
  <c r="G117" i="1" s="1"/>
  <c r="F117" i="1"/>
  <c r="B99" i="1"/>
  <c r="A99" i="1"/>
  <c r="F98" i="1"/>
  <c r="B89" i="1"/>
  <c r="A89" i="1"/>
  <c r="L88" i="1"/>
  <c r="L99" i="1" s="1"/>
  <c r="J88" i="1"/>
  <c r="I88" i="1"/>
  <c r="I99" i="1" s="1"/>
  <c r="H88" i="1"/>
  <c r="H99" i="1" s="1"/>
  <c r="G88" i="1"/>
  <c r="F88" i="1"/>
  <c r="F99" i="1" s="1"/>
  <c r="B80" i="1"/>
  <c r="A80" i="1"/>
  <c r="B70" i="1"/>
  <c r="A70" i="1"/>
  <c r="L69" i="1"/>
  <c r="L80" i="1" s="1"/>
  <c r="J69" i="1"/>
  <c r="I69" i="1"/>
  <c r="H69" i="1"/>
  <c r="G69" i="1"/>
  <c r="G80" i="1"/>
  <c r="F80" i="1"/>
  <c r="B61" i="1"/>
  <c r="A61" i="1"/>
  <c r="J60" i="1"/>
  <c r="I60" i="1"/>
  <c r="G60" i="1"/>
  <c r="F60" i="1"/>
  <c r="B51" i="1"/>
  <c r="A51" i="1"/>
  <c r="L61" i="1"/>
  <c r="J50" i="1"/>
  <c r="J61" i="1" s="1"/>
  <c r="I50" i="1"/>
  <c r="I61" i="1" s="1"/>
  <c r="H50" i="1"/>
  <c r="H61" i="1" s="1"/>
  <c r="G50" i="1"/>
  <c r="G61" i="1" s="1"/>
  <c r="F50" i="1"/>
  <c r="F61" i="1" s="1"/>
  <c r="B42" i="1"/>
  <c r="A42" i="1"/>
  <c r="B32" i="1"/>
  <c r="A32" i="1"/>
  <c r="L31" i="1"/>
  <c r="L42" i="1" s="1"/>
  <c r="J31" i="1"/>
  <c r="J42" i="1" s="1"/>
  <c r="I31" i="1"/>
  <c r="I42" i="1" s="1"/>
  <c r="H31" i="1"/>
  <c r="H42" i="1"/>
  <c r="G31" i="1"/>
  <c r="F31" i="1"/>
  <c r="B23" i="1"/>
  <c r="A23" i="1"/>
  <c r="F22" i="1"/>
  <c r="B13" i="1"/>
  <c r="A13" i="1"/>
  <c r="L12" i="1"/>
  <c r="I12" i="1"/>
  <c r="H12" i="1"/>
  <c r="G12" i="1"/>
  <c r="I172" i="1" l="1"/>
  <c r="G42" i="1"/>
  <c r="H80" i="1"/>
  <c r="J191" i="1"/>
  <c r="I80" i="1"/>
  <c r="F154" i="1"/>
  <c r="F191" i="1"/>
  <c r="F42" i="1"/>
  <c r="J80" i="1"/>
  <c r="H135" i="1"/>
  <c r="G99" i="1"/>
  <c r="I135" i="1"/>
  <c r="H154" i="1"/>
  <c r="F23" i="1"/>
  <c r="F172" i="1"/>
  <c r="J154" i="1"/>
  <c r="F135" i="1"/>
  <c r="J99" i="1"/>
  <c r="L23" i="1"/>
  <c r="L192" i="1"/>
  <c r="I23" i="1"/>
  <c r="I192" i="1" s="1"/>
  <c r="H23" i="1"/>
  <c r="G23" i="1"/>
  <c r="G192" i="1" s="1"/>
  <c r="J23" i="1"/>
  <c r="H192" i="1" l="1"/>
  <c r="F192" i="1"/>
  <c r="J192" i="1"/>
</calcChain>
</file>

<file path=xl/sharedStrings.xml><?xml version="1.0" encoding="utf-8"?>
<sst xmlns="http://schemas.openxmlformats.org/spreadsheetml/2006/main" count="348" uniqueCount="156">
  <si>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</si>
  <si>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</si>
  <si>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</si>
  <si>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</si>
  <si>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</si>
  <si>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</si>
  <si>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</si>
  <si>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</si>
  <si>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</si>
  <si>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</si>
  <si>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</si>
  <si>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</si>
  <si>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</si>
  <si>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</si>
  <si>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</si>
  <si>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</si>
  <si>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</si>
  <si>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</si>
  <si>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</si>
  <si>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</si>
  <si>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</si>
  <si>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</si>
  <si>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</si>
  <si>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</si>
  <si>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</si>
  <si>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</si>
  <si>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</si>
  <si>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</si>
  <si>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</si>
  <si>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</si>
  <si>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</si>
  <si>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</si>
  <si>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</si>
  <si>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</si>
  <si>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</si>
  <si>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</si>
  <si>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</si>
  <si>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</si>
  <si>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</si>
  <si>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Макароны с сыром</t>
  </si>
  <si>
    <t>Чай с сахаром</t>
  </si>
  <si>
    <t>Батон нарезной обогощенный</t>
  </si>
  <si>
    <t>кисломол.</t>
  </si>
  <si>
    <t>Пюре картофельное</t>
  </si>
  <si>
    <t>Хлеб школьный обогощённый</t>
  </si>
  <si>
    <t>Соки овощные, плодовые и ягодные, вырабатываемые промышленностью , натуральные</t>
  </si>
  <si>
    <t>Плов из птицы</t>
  </si>
  <si>
    <t>Батон нарезной обогощённый</t>
  </si>
  <si>
    <t xml:space="preserve">хлеб </t>
  </si>
  <si>
    <t>Какао с молоком</t>
  </si>
  <si>
    <t xml:space="preserve">Котлета мясная </t>
  </si>
  <si>
    <t xml:space="preserve">  </t>
  </si>
  <si>
    <t>Чай с молоком или сливками</t>
  </si>
  <si>
    <t>Котлета мясная</t>
  </si>
  <si>
    <t>Кисломолочный продукт 2,5%</t>
  </si>
  <si>
    <t>09.</t>
  </si>
  <si>
    <t>Изделия фигурные и хлопья из круп сладкие с молоком</t>
  </si>
  <si>
    <t>430/429</t>
  </si>
  <si>
    <t>Бетерброд с сыром</t>
  </si>
  <si>
    <t>Плоды или ягоды свежие (яблоко)</t>
  </si>
  <si>
    <t>Каша жидкая молочная из  гречневой крупы  с маслом сливочным и сахаром</t>
  </si>
  <si>
    <t>Кофейный напиток с молоком</t>
  </si>
  <si>
    <t>Яйцо вареное</t>
  </si>
  <si>
    <t>0,3</t>
  </si>
  <si>
    <t>Блинчики с джемом, повидлом или вареньем</t>
  </si>
  <si>
    <t>Фрукты свежие в ассортименте(Мандарин)</t>
  </si>
  <si>
    <t>Пудинг из творога с яблоками</t>
  </si>
  <si>
    <t>150/50/10</t>
  </si>
  <si>
    <t>378/375</t>
  </si>
  <si>
    <t>Пастила</t>
  </si>
  <si>
    <t>Плоды и ягоды свежие (Яблоко)</t>
  </si>
  <si>
    <t xml:space="preserve">Омлет натуральный </t>
  </si>
  <si>
    <t>150/5</t>
  </si>
  <si>
    <t>185\15</t>
  </si>
  <si>
    <t>Плоды и ягоды свежие (Груша)</t>
  </si>
  <si>
    <t>кондитерское изделие</t>
  </si>
  <si>
    <t>Молоко кипяченое</t>
  </si>
  <si>
    <t>Белик Ю.Л.</t>
  </si>
  <si>
    <t>и.о. директора</t>
  </si>
  <si>
    <t>Каша жидкая молочная (пшенная) с маслом сливочным и сахаром</t>
  </si>
  <si>
    <t>кисломолочный продук</t>
  </si>
  <si>
    <t>кисломолочный продукт 2,5%</t>
  </si>
  <si>
    <t>Оладьи со сгущенным молоком</t>
  </si>
  <si>
    <t>Плоды или ягоды свежие (Банан)</t>
  </si>
  <si>
    <t>Масло (порциями)</t>
  </si>
  <si>
    <t>Каша жидкая молочная  (рисовая) с джемом или повидлом</t>
  </si>
  <si>
    <t>кисломолочный продукт</t>
  </si>
  <si>
    <t>Запеканка из творога</t>
  </si>
  <si>
    <t>молоко сгущенное</t>
  </si>
  <si>
    <t>Салат из свеклы с огурцами соленными</t>
  </si>
  <si>
    <t>Борщ с капустой и картофелем, мясом и сметаной</t>
  </si>
  <si>
    <t xml:space="preserve">Котлеты из птицы </t>
  </si>
  <si>
    <t>Рис отварной</t>
  </si>
  <si>
    <t>3,7</t>
  </si>
  <si>
    <t>6,3</t>
  </si>
  <si>
    <t>32,8</t>
  </si>
  <si>
    <t>203</t>
  </si>
  <si>
    <t>Соки овощные, плодовые и ягодные, вырабатываемые промышленностью, натуральные (яблочный)</t>
  </si>
  <si>
    <t>0,2</t>
  </si>
  <si>
    <t>ксиломолочный продукт</t>
  </si>
  <si>
    <t>Салат морковный</t>
  </si>
  <si>
    <t>Рассольник</t>
  </si>
  <si>
    <t>Печень тушенная в соусе</t>
  </si>
  <si>
    <t>Макаронный изделия отверные</t>
  </si>
  <si>
    <t>150\5</t>
  </si>
  <si>
    <t>5,6</t>
  </si>
  <si>
    <t>4,8</t>
  </si>
  <si>
    <t>31,9</t>
  </si>
  <si>
    <t>194</t>
  </si>
  <si>
    <t>Кисель из повидла, джема или варенья</t>
  </si>
  <si>
    <t>Салат степной из разных овощей</t>
  </si>
  <si>
    <t>Суп картофельный с бобовыми (фасоль) и мясом</t>
  </si>
  <si>
    <t>Котлеты или биточки рыбные (паровые)</t>
  </si>
  <si>
    <t>Салат витаминный (1 вариант)</t>
  </si>
  <si>
    <t>Бульон куриный с курой и гренками</t>
  </si>
  <si>
    <t>200/10/10</t>
  </si>
  <si>
    <t>Напиток лимонный</t>
  </si>
  <si>
    <t>3,63</t>
  </si>
  <si>
    <t>1,25</t>
  </si>
  <si>
    <t>22,5</t>
  </si>
  <si>
    <t>126,5</t>
  </si>
  <si>
    <t>Салат свеколка</t>
  </si>
  <si>
    <t>6,06</t>
  </si>
  <si>
    <t>9,12</t>
  </si>
  <si>
    <t>110,4</t>
  </si>
  <si>
    <t>Суп из овощей со мясом и сметаной</t>
  </si>
  <si>
    <t>3,29</t>
  </si>
  <si>
    <t>85,92</t>
  </si>
  <si>
    <t>8,8</t>
  </si>
  <si>
    <t>Картофель отварной</t>
  </si>
  <si>
    <t>Соки овощные, плодовые и ягодные, вырабатываемые промышленностью , натуральные (яблочный)</t>
  </si>
  <si>
    <t>Батон школьный обогощённый</t>
  </si>
  <si>
    <t>Винегрет</t>
  </si>
  <si>
    <t>Щи с квашеной капустой, с картофелем, мясом и сметаной</t>
  </si>
  <si>
    <t>Хлебцы рыбные (паровые)</t>
  </si>
  <si>
    <t>Салат из белокачанной капусты с изюмом</t>
  </si>
  <si>
    <t>Суп картофельный с бобовыми (горох) и гренками</t>
  </si>
  <si>
    <t>200\10</t>
  </si>
  <si>
    <t>99\73</t>
  </si>
  <si>
    <t>Котлеты из птицы</t>
  </si>
  <si>
    <t>Компот из смеси апельсинов или мандаринов</t>
  </si>
  <si>
    <t>Огурец соленый</t>
  </si>
  <si>
    <t>Борщ с капустой и картофелем</t>
  </si>
  <si>
    <t xml:space="preserve">Голубцы ленивые </t>
  </si>
  <si>
    <t>кисель из повидла, джема или варенья</t>
  </si>
  <si>
    <t>Салат из свеклы с зеленным горошком</t>
  </si>
  <si>
    <t>Суп крестьянский с крупой и сметаной</t>
  </si>
  <si>
    <t>2,88</t>
  </si>
  <si>
    <t>5,3</t>
  </si>
  <si>
    <t>22,85</t>
  </si>
  <si>
    <t>151,17</t>
  </si>
  <si>
    <t>Салат мозаика</t>
  </si>
  <si>
    <t>Рассольник ленинградский с мясом и сметаной</t>
  </si>
  <si>
    <t>Тефтели с говядиной, с рисом, паровые</t>
  </si>
  <si>
    <t>Овощи, припущенные с растительным маслом</t>
  </si>
  <si>
    <t>Компот из свежих плодов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</si>
</sst>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 vertical="top" wrapText="1"/>
    </xf>
    <xf numFmtId="0" fontId="5" fillId="0" borderId="16" xfId="0" applyFont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0" borderId="9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4" xfId="0" applyFont="1" applyFill="1" applyBorder="1" applyAlignment="1" applyProtection="1">
      <alignment horizontal="center" vertical="top" wrapText="1"/>
      <protection locked="0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Alignment="1" applyProtection="1">
      <alignment horizontal="center" vertical="center"/>
      <protection locked="0"/>
    </xf>
    <xf numFmtId="49" fontId="0" fillId="4" borderId="2" xfId="0" applyNumberFormat="1" applyFill="1" applyBorder="1" applyAlignment="1" applyProtection="1">
      <alignment horizontal="center" vertical="center"/>
      <protection locked="0"/>
    </xf>
    <xf numFmtId="0" fontId="0" fillId="4" borderId="2" xfId="0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top" wrapText="1"/>
      <protection locked="0"/>
    </xf>
    <xf numFmtId="0" fontId="12" fillId="0" borderId="11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wrapText="1"/>
    </xf>
    <xf numFmtId="0" fontId="5" fillId="0" borderId="19" xfId="0" applyFont="1" applyBorder="1" applyAlignment="1">
      <alignment horizontal="center" vertical="top" wrapText="1"/>
    </xf>
    <xf numFmtId="0" fontId="3" fillId="4" borderId="2" xfId="0" applyFont="1" applyFill="1" applyBorder="1" applyAlignment="1" applyProtection="1">
      <alignment horizontal="center" vertical="center"/>
      <protection locked="0"/>
    </xf>
    <xf numFmtId="0" fontId="0" fillId="4" borderId="22" xfId="0" applyFill="1" applyBorder="1" applyAlignment="1" applyProtection="1">
      <alignment horizontal="center"/>
      <protection locked="0"/>
    </xf>
    <xf numFmtId="0" fontId="5" fillId="2" borderId="23" xfId="0" applyFont="1" applyFill="1" applyBorder="1" applyAlignment="1" applyProtection="1">
      <alignment horizontal="center" vertical="top" wrapText="1"/>
      <protection locked="0"/>
    </xf>
    <xf numFmtId="0" fontId="5" fillId="2" borderId="24" xfId="0" applyFont="1" applyFill="1" applyBorder="1" applyAlignment="1" applyProtection="1">
      <alignment horizontal="center" vertical="top" wrapText="1"/>
      <protection locked="0"/>
    </xf>
    <xf numFmtId="0" fontId="12" fillId="0" borderId="21" xfId="0" applyFont="1" applyBorder="1" applyAlignment="1">
      <alignment horizontal="center" vertical="center" wrapText="1"/>
    </xf>
    <xf numFmtId="0" fontId="0" fillId="4" borderId="1" xfId="0" applyFill="1" applyBorder="1" applyAlignment="1" applyProtection="1">
      <alignment horizontal="center" vertical="center"/>
      <protection locked="0"/>
    </xf>
    <xf numFmtId="0" fontId="3" fillId="0" borderId="2" xfId="0" applyFont="1" applyBorder="1"/>
    <xf numFmtId="0" fontId="0" fillId="5" borderId="2" xfId="0" applyFill="1" applyBorder="1" applyAlignment="1" applyProtection="1">
      <alignment wrapText="1"/>
      <protection locked="0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0" fillId="5" borderId="2" xfId="0" applyFill="1" applyBorder="1" applyProtection="1">
      <protection locked="0"/>
    </xf>
    <xf numFmtId="0" fontId="5" fillId="0" borderId="2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Alignment="1" applyProtection="1">
      <alignment horizontal="center" vertical="center"/>
      <protection locked="0"/>
    </xf>
    <xf numFmtId="0" fontId="5" fillId="0" borderId="28" xfId="0" applyFont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5" xfId="0" applyFont="1" applyFill="1" applyBorder="1" applyAlignment="1">
      <alignment vertical="top" wrapText="1"/>
    </xf>
    <xf numFmtId="0" fontId="5" fillId="3" borderId="5" xfId="0" applyFont="1" applyFill="1" applyBorder="1" applyAlignment="1">
      <alignment horizontal="center" vertical="top" wrapText="1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>
      <alignment horizontal="center" vertical="top" wrapText="1"/>
    </xf>
    <xf numFmtId="0" fontId="5" fillId="3" borderId="26" xfId="0" applyFont="1" applyFill="1" applyBorder="1" applyAlignment="1">
      <alignment horizontal="center" vertical="top" wrapText="1"/>
    </xf>
    <xf numFmtId="0" fontId="5" fillId="2" borderId="8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Border="1" applyAlignment="1">
      <alignment horizontal="center" vertical="top" wrapText="1"/>
    </xf>
    <xf numFmtId="0" fontId="0" fillId="5" borderId="5" xfId="0" applyFill="1" applyBorder="1" applyProtection="1">
      <protection locked="0"/>
    </xf>
    <xf numFmtId="10" fontId="0" fillId="4" borderId="2" xfId="0" applyNumberFormat="1" applyFill="1" applyBorder="1" applyAlignment="1" applyProtection="1">
      <alignment wrapText="1"/>
      <protection locked="0"/>
    </xf>
    <xf numFmtId="0" fontId="5" fillId="0" borderId="29" xfId="0" applyFont="1" applyBorder="1"/>
    <xf numFmtId="0" fontId="5" fillId="0" borderId="30" xfId="0" applyFont="1" applyBorder="1"/>
    <xf numFmtId="0" fontId="5" fillId="0" borderId="30" xfId="0" applyFont="1" applyBorder="1" applyAlignment="1">
      <alignment horizontal="center"/>
    </xf>
    <xf numFmtId="1" fontId="5" fillId="0" borderId="2" xfId="0" applyNumberFormat="1" applyFont="1" applyBorder="1" applyAlignment="1">
      <alignment horizontal="center" vertical="top" wrapText="1"/>
    </xf>
    <xf numFmtId="0" fontId="2" fillId="0" borderId="0" xfId="0" applyFont="1" applyAlignment="1">
      <alignment vertical="center"/>
    </xf>
    <xf numFmtId="0" fontId="2" fillId="5" borderId="2" xfId="0" applyFont="1" applyFill="1" applyBorder="1" applyProtection="1">
      <protection locked="0"/>
    </xf>
    <xf numFmtId="0" fontId="2" fillId="4" borderId="2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1" fontId="2" fillId="4" borderId="2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Protection="1">
      <protection locked="0"/>
    </xf>
    <xf numFmtId="0" fontId="2" fillId="0" borderId="2" xfId="0" applyFont="1" applyBorder="1"/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4" borderId="2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2"/>
  <sheetViews>
    <sheetView tabSelected="1" workbookViewId="0">
      <pane xSplit="4" ySplit="5" topLeftCell="E183" activePane="bottomRight" state="frozen"/>
      <selection pane="topRight" activeCell="E1" sqref="E1"/>
      <selection pane="bottomLeft" activeCell="A6" sqref="A6"/>
      <selection pane="bottomRight" activeCell="M189" sqref="M189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" style="2" customWidth="1"/>
    <col min="12" max="16384" width="9.140625" style="2"/>
  </cols>
  <sheetData>
    <row r="1" spans="1:12" ht="15" x14ac:dyDescent="0.25">
      <c r="A1" s="1" t="s">
        <v>7</v>
      </c>
      <c r="C1" s="88">
        <v>322</v>
      </c>
      <c r="D1" s="89"/>
      <c r="E1" s="89"/>
      <c r="F1" s="12" t="s">
        <v>16</v>
      </c>
      <c r="G1" s="2" t="s">
        <v>17</v>
      </c>
      <c r="H1" s="90" t="s">
        <v>78</v>
      </c>
      <c r="I1" s="90"/>
      <c r="J1" s="90"/>
      <c r="K1" s="90"/>
    </row>
    <row r="2" spans="1:12" ht="18" x14ac:dyDescent="0.2">
      <c r="A2" s="27" t="s">
        <v>6</v>
      </c>
      <c r="C2" s="2"/>
      <c r="G2" s="2" t="s">
        <v>18</v>
      </c>
      <c r="H2" s="90" t="s">
        <v>77</v>
      </c>
      <c r="I2" s="90"/>
      <c r="J2" s="90"/>
      <c r="K2" s="90"/>
    </row>
    <row r="3" spans="1:12" ht="17.25" customHeight="1" x14ac:dyDescent="0.2">
      <c r="A3" s="4" t="s">
        <v>8</v>
      </c>
      <c r="C3" s="2"/>
      <c r="D3" s="3"/>
      <c r="E3" s="28" t="s">
        <v>9</v>
      </c>
      <c r="G3" s="2" t="s">
        <v>19</v>
      </c>
      <c r="H3" s="33">
        <v>9</v>
      </c>
      <c r="I3" s="33">
        <v>1</v>
      </c>
      <c r="J3" s="34">
        <v>2025</v>
      </c>
      <c r="K3" s="1"/>
    </row>
    <row r="4" spans="1:12" ht="13.5" thickBot="1" x14ac:dyDescent="0.25">
      <c r="C4" s="2"/>
      <c r="D4" s="4"/>
      <c r="H4" s="32" t="s">
        <v>36</v>
      </c>
      <c r="I4" s="32" t="s">
        <v>37</v>
      </c>
      <c r="J4" s="32" t="s">
        <v>38</v>
      </c>
    </row>
    <row r="5" spans="1:12" ht="34.5" thickBot="1" x14ac:dyDescent="0.25">
      <c r="A5" s="55" t="s">
        <v>14</v>
      </c>
      <c r="B5" s="56" t="s">
        <v>15</v>
      </c>
      <c r="C5" s="43" t="s">
        <v>0</v>
      </c>
      <c r="D5" s="43" t="s">
        <v>13</v>
      </c>
      <c r="E5" s="43" t="s">
        <v>12</v>
      </c>
      <c r="F5" s="43" t="s">
        <v>34</v>
      </c>
      <c r="G5" s="43" t="s">
        <v>1</v>
      </c>
      <c r="H5" s="43" t="s">
        <v>2</v>
      </c>
      <c r="I5" s="43" t="s">
        <v>3</v>
      </c>
      <c r="J5" s="43" t="s">
        <v>10</v>
      </c>
      <c r="K5" s="44" t="s">
        <v>11</v>
      </c>
      <c r="L5" s="51" t="s">
        <v>35</v>
      </c>
    </row>
    <row r="6" spans="1:12" ht="30" x14ac:dyDescent="0.25">
      <c r="A6" s="59">
        <v>1</v>
      </c>
      <c r="B6" s="60">
        <v>1</v>
      </c>
      <c r="C6" s="5" t="s">
        <v>20</v>
      </c>
      <c r="D6" s="5" t="s">
        <v>21</v>
      </c>
      <c r="E6" s="61" t="s">
        <v>56</v>
      </c>
      <c r="F6" s="62">
        <v>160</v>
      </c>
      <c r="G6" s="52">
        <v>6.51</v>
      </c>
      <c r="H6" s="52">
        <v>4.53</v>
      </c>
      <c r="I6" s="52">
        <v>32.75</v>
      </c>
      <c r="J6" s="52">
        <v>197.77</v>
      </c>
      <c r="K6" s="68">
        <v>188</v>
      </c>
      <c r="L6" s="72">
        <v>114.5</v>
      </c>
    </row>
    <row r="7" spans="1:12" ht="15" x14ac:dyDescent="0.25">
      <c r="A7" s="63"/>
      <c r="B7" s="57"/>
      <c r="C7" s="7"/>
      <c r="D7" s="7" t="s">
        <v>22</v>
      </c>
      <c r="E7" s="36" t="s">
        <v>40</v>
      </c>
      <c r="F7" s="37">
        <v>12.333333333333334</v>
      </c>
      <c r="G7" s="41">
        <v>0.2</v>
      </c>
      <c r="H7" s="41">
        <v>0.1</v>
      </c>
      <c r="I7" s="41">
        <v>15</v>
      </c>
      <c r="J7" s="41">
        <v>60</v>
      </c>
      <c r="K7" s="69" t="s">
        <v>57</v>
      </c>
      <c r="L7" s="42"/>
    </row>
    <row r="8" spans="1:12" ht="15" x14ac:dyDescent="0.25">
      <c r="A8" s="63"/>
      <c r="B8" s="57"/>
      <c r="C8" s="7"/>
      <c r="D8" s="53" t="s">
        <v>48</v>
      </c>
      <c r="E8" s="36" t="s">
        <v>58</v>
      </c>
      <c r="F8" s="37">
        <v>0.83333333333333337</v>
      </c>
      <c r="G8" s="41">
        <v>8.43</v>
      </c>
      <c r="H8" s="41">
        <v>8.34</v>
      </c>
      <c r="I8" s="41">
        <v>13.57</v>
      </c>
      <c r="J8" s="41">
        <v>163.16999999999999</v>
      </c>
      <c r="K8" s="69">
        <v>2</v>
      </c>
      <c r="L8" s="42"/>
    </row>
    <row r="9" spans="1:12" ht="15" x14ac:dyDescent="0.25">
      <c r="A9" s="63"/>
      <c r="B9" s="57"/>
      <c r="C9" s="7"/>
      <c r="D9" s="58" t="s">
        <v>24</v>
      </c>
      <c r="E9" s="36" t="s">
        <v>59</v>
      </c>
      <c r="F9" s="37">
        <v>130</v>
      </c>
      <c r="G9" s="41">
        <v>0.52</v>
      </c>
      <c r="H9" s="41">
        <v>0.52</v>
      </c>
      <c r="I9" s="41">
        <v>12.74</v>
      </c>
      <c r="J9" s="41">
        <v>61.1</v>
      </c>
      <c r="K9" s="69">
        <v>338</v>
      </c>
      <c r="L9" s="42"/>
    </row>
    <row r="10" spans="1:12" ht="15" x14ac:dyDescent="0.25">
      <c r="A10" s="63"/>
      <c r="B10" s="57"/>
      <c r="C10" s="7"/>
      <c r="D10" s="6"/>
      <c r="E10" s="29"/>
      <c r="F10" s="30"/>
      <c r="G10" s="30"/>
      <c r="H10" s="30"/>
      <c r="I10" s="30"/>
      <c r="J10" s="30"/>
      <c r="K10" s="31"/>
      <c r="L10" s="42"/>
    </row>
    <row r="11" spans="1:12" ht="15" x14ac:dyDescent="0.25">
      <c r="A11" s="63"/>
      <c r="B11" s="57"/>
      <c r="C11" s="7"/>
      <c r="D11" s="6"/>
      <c r="E11" s="29"/>
      <c r="F11" s="30"/>
      <c r="G11" s="30"/>
      <c r="H11" s="30"/>
      <c r="I11" s="30"/>
      <c r="J11" s="30"/>
      <c r="K11" s="31"/>
      <c r="L11" s="42"/>
    </row>
    <row r="12" spans="1:12" ht="15" x14ac:dyDescent="0.25">
      <c r="A12" s="63"/>
      <c r="B12" s="57"/>
      <c r="C12" s="7"/>
      <c r="D12" s="16" t="s">
        <v>33</v>
      </c>
      <c r="E12" s="9"/>
      <c r="F12" s="17">
        <v>545</v>
      </c>
      <c r="G12" s="17">
        <f>SUM(G6:G11)</f>
        <v>15.66</v>
      </c>
      <c r="H12" s="17">
        <f>SUM(H6:H11)</f>
        <v>13.489999999999998</v>
      </c>
      <c r="I12" s="17">
        <f>SUM(I6:I11)</f>
        <v>74.06</v>
      </c>
      <c r="J12" s="17">
        <f>SUM(J6:J11)</f>
        <v>482.03999999999996</v>
      </c>
      <c r="K12" s="20"/>
      <c r="L12" s="46">
        <f>SUM(L6:L11)</f>
        <v>114.5</v>
      </c>
    </row>
    <row r="13" spans="1:12" ht="15" x14ac:dyDescent="0.25">
      <c r="A13" s="63">
        <f>A6</f>
        <v>1</v>
      </c>
      <c r="B13" s="57">
        <f>B6</f>
        <v>1</v>
      </c>
      <c r="C13" s="7" t="s">
        <v>25</v>
      </c>
      <c r="D13" s="7" t="s">
        <v>26</v>
      </c>
      <c r="E13" s="36" t="s">
        <v>89</v>
      </c>
      <c r="F13" s="37">
        <v>60</v>
      </c>
      <c r="G13" s="41">
        <v>0.85</v>
      </c>
      <c r="H13" s="41">
        <v>3.62</v>
      </c>
      <c r="I13" s="41">
        <v>3.77</v>
      </c>
      <c r="J13" s="41">
        <v>51</v>
      </c>
      <c r="K13" s="69">
        <v>55</v>
      </c>
      <c r="L13" s="42"/>
    </row>
    <row r="14" spans="1:12" ht="15" x14ac:dyDescent="0.25">
      <c r="A14" s="63"/>
      <c r="B14" s="57"/>
      <c r="C14" s="7"/>
      <c r="D14" s="7" t="s">
        <v>27</v>
      </c>
      <c r="E14" s="36" t="s">
        <v>90</v>
      </c>
      <c r="F14" s="37">
        <v>215</v>
      </c>
      <c r="G14" s="41">
        <v>3.94</v>
      </c>
      <c r="H14" s="41">
        <v>5.58</v>
      </c>
      <c r="I14" s="41">
        <v>9.81</v>
      </c>
      <c r="J14" s="41">
        <v>91.88</v>
      </c>
      <c r="K14" s="69">
        <v>76</v>
      </c>
      <c r="L14" s="42"/>
    </row>
    <row r="15" spans="1:12" ht="15" x14ac:dyDescent="0.25">
      <c r="A15" s="63"/>
      <c r="B15" s="57"/>
      <c r="C15" s="7"/>
      <c r="D15" s="7" t="s">
        <v>28</v>
      </c>
      <c r="E15" s="36" t="s">
        <v>91</v>
      </c>
      <c r="F15" s="37">
        <v>90</v>
      </c>
      <c r="G15" s="41">
        <v>9.4499999999999993</v>
      </c>
      <c r="H15" s="41">
        <v>10.89</v>
      </c>
      <c r="I15" s="41">
        <v>4.59</v>
      </c>
      <c r="J15" s="41">
        <v>153</v>
      </c>
      <c r="K15" s="69">
        <v>95</v>
      </c>
      <c r="L15" s="42"/>
    </row>
    <row r="16" spans="1:12" ht="15" x14ac:dyDescent="0.25">
      <c r="A16" s="63"/>
      <c r="B16" s="57"/>
      <c r="C16" s="7"/>
      <c r="D16" s="7" t="s">
        <v>29</v>
      </c>
      <c r="E16" s="36" t="s">
        <v>92</v>
      </c>
      <c r="F16" s="37">
        <v>150</v>
      </c>
      <c r="G16" s="38" t="s">
        <v>93</v>
      </c>
      <c r="H16" s="38" t="s">
        <v>94</v>
      </c>
      <c r="I16" s="38" t="s">
        <v>95</v>
      </c>
      <c r="J16" s="38" t="s">
        <v>96</v>
      </c>
      <c r="K16" s="69">
        <v>325</v>
      </c>
      <c r="L16" s="42"/>
    </row>
    <row r="17" spans="1:15" ht="15" x14ac:dyDescent="0.25">
      <c r="A17" s="63"/>
      <c r="B17" s="57"/>
      <c r="C17" s="7"/>
      <c r="D17" s="7" t="s">
        <v>31</v>
      </c>
      <c r="E17" s="36" t="s">
        <v>47</v>
      </c>
      <c r="F17" s="37">
        <v>30</v>
      </c>
      <c r="G17" s="41">
        <v>2.1800000000000002</v>
      </c>
      <c r="H17" s="41">
        <v>0.75</v>
      </c>
      <c r="I17" s="41">
        <v>13.5</v>
      </c>
      <c r="J17" s="41">
        <v>75.900000000000006</v>
      </c>
      <c r="K17" s="69">
        <v>1</v>
      </c>
      <c r="L17" s="42"/>
    </row>
    <row r="18" spans="1:15" ht="15" x14ac:dyDescent="0.25">
      <c r="A18" s="63"/>
      <c r="B18" s="57"/>
      <c r="C18" s="7"/>
      <c r="D18" s="7" t="s">
        <v>32</v>
      </c>
      <c r="E18" s="36" t="s">
        <v>44</v>
      </c>
      <c r="F18" s="37">
        <v>40</v>
      </c>
      <c r="G18" s="41">
        <v>3.1</v>
      </c>
      <c r="H18" s="41">
        <v>1.2</v>
      </c>
      <c r="I18" s="41">
        <v>17.600000000000001</v>
      </c>
      <c r="J18" s="41">
        <v>82</v>
      </c>
      <c r="K18" s="69">
        <v>70</v>
      </c>
      <c r="L18" s="42"/>
      <c r="O18" s="2" t="s">
        <v>51</v>
      </c>
    </row>
    <row r="19" spans="1:15" ht="45" x14ac:dyDescent="0.25">
      <c r="A19" s="63"/>
      <c r="B19" s="57"/>
      <c r="C19" s="7"/>
      <c r="D19" s="58" t="s">
        <v>30</v>
      </c>
      <c r="E19" s="36" t="s">
        <v>97</v>
      </c>
      <c r="F19" s="37">
        <v>200</v>
      </c>
      <c r="G19" s="41">
        <v>1</v>
      </c>
      <c r="H19" s="38" t="s">
        <v>98</v>
      </c>
      <c r="I19" s="41">
        <v>19.8</v>
      </c>
      <c r="J19" s="41">
        <v>86</v>
      </c>
      <c r="K19" s="69">
        <v>442</v>
      </c>
      <c r="L19" s="42"/>
    </row>
    <row r="20" spans="1:15" ht="15" x14ac:dyDescent="0.25">
      <c r="A20" s="63"/>
      <c r="B20" s="57"/>
      <c r="C20" s="7"/>
      <c r="D20" s="6" t="s">
        <v>99</v>
      </c>
      <c r="E20" s="29" t="s">
        <v>81</v>
      </c>
      <c r="F20" s="30">
        <v>125</v>
      </c>
      <c r="G20" s="30">
        <v>4</v>
      </c>
      <c r="H20" s="30">
        <v>3.1</v>
      </c>
      <c r="I20" s="30">
        <v>13</v>
      </c>
      <c r="J20" s="30">
        <v>100</v>
      </c>
      <c r="K20" s="31">
        <v>4</v>
      </c>
      <c r="L20" s="42"/>
    </row>
    <row r="21" spans="1:15" ht="15" x14ac:dyDescent="0.25">
      <c r="A21" s="63"/>
      <c r="B21" s="57"/>
      <c r="C21" s="7"/>
      <c r="D21" s="6"/>
      <c r="E21" s="29"/>
      <c r="F21" s="30"/>
      <c r="G21" s="30"/>
      <c r="H21" s="30"/>
      <c r="I21" s="30"/>
      <c r="J21" s="30"/>
      <c r="K21" s="31"/>
      <c r="L21" s="42"/>
    </row>
    <row r="22" spans="1:15" ht="15" x14ac:dyDescent="0.25">
      <c r="A22" s="63"/>
      <c r="B22" s="57"/>
      <c r="C22" s="7"/>
      <c r="D22" s="16" t="s">
        <v>33</v>
      </c>
      <c r="E22" s="9"/>
      <c r="F22" s="17">
        <f>SUM(F13:F21)</f>
        <v>910</v>
      </c>
      <c r="G22" s="17">
        <v>28.22</v>
      </c>
      <c r="H22" s="17">
        <v>31.64</v>
      </c>
      <c r="I22" s="17">
        <v>114.87</v>
      </c>
      <c r="J22" s="17">
        <v>848.78</v>
      </c>
      <c r="K22" s="20"/>
      <c r="L22" s="73">
        <v>171.8</v>
      </c>
    </row>
    <row r="23" spans="1:15" ht="15.75" thickBot="1" x14ac:dyDescent="0.25">
      <c r="A23" s="64">
        <f>A6</f>
        <v>1</v>
      </c>
      <c r="B23" s="65">
        <f>B6</f>
        <v>1</v>
      </c>
      <c r="C23" s="91" t="s">
        <v>4</v>
      </c>
      <c r="D23" s="92"/>
      <c r="E23" s="66"/>
      <c r="F23" s="67">
        <f>F12+F22</f>
        <v>1455</v>
      </c>
      <c r="G23" s="67">
        <f t="shared" ref="G23:J23" si="0">G12+G22</f>
        <v>43.879999999999995</v>
      </c>
      <c r="H23" s="67">
        <f t="shared" si="0"/>
        <v>45.129999999999995</v>
      </c>
      <c r="I23" s="67">
        <f t="shared" si="0"/>
        <v>188.93</v>
      </c>
      <c r="J23" s="67">
        <f t="shared" si="0"/>
        <v>1330.82</v>
      </c>
      <c r="K23" s="71"/>
      <c r="L23" s="25">
        <f t="shared" ref="L23" si="1">L12+L22</f>
        <v>286.3</v>
      </c>
    </row>
    <row r="24" spans="1:15" ht="30" x14ac:dyDescent="0.25">
      <c r="A24" s="59">
        <v>1</v>
      </c>
      <c r="B24" s="60">
        <v>2</v>
      </c>
      <c r="C24" s="5" t="s">
        <v>20</v>
      </c>
      <c r="D24" s="5" t="s">
        <v>21</v>
      </c>
      <c r="E24" s="61" t="s">
        <v>60</v>
      </c>
      <c r="F24" s="62">
        <v>160</v>
      </c>
      <c r="G24" s="52">
        <v>6.61</v>
      </c>
      <c r="H24" s="52">
        <v>9.4499999999999993</v>
      </c>
      <c r="I24" s="52">
        <v>33.79</v>
      </c>
      <c r="J24" s="52">
        <v>243.64</v>
      </c>
      <c r="K24" s="68">
        <v>183</v>
      </c>
      <c r="L24" s="72">
        <v>114.5</v>
      </c>
    </row>
    <row r="25" spans="1:15" ht="15" x14ac:dyDescent="0.25">
      <c r="A25" s="63"/>
      <c r="B25" s="57"/>
      <c r="C25" s="7"/>
      <c r="D25" s="7" t="s">
        <v>22</v>
      </c>
      <c r="E25" s="36" t="s">
        <v>61</v>
      </c>
      <c r="F25" s="37">
        <v>200</v>
      </c>
      <c r="G25" s="41">
        <v>3.8</v>
      </c>
      <c r="H25" s="41">
        <v>2.9</v>
      </c>
      <c r="I25" s="41">
        <v>10.9</v>
      </c>
      <c r="J25" s="41">
        <v>85</v>
      </c>
      <c r="K25" s="69">
        <v>458</v>
      </c>
      <c r="L25" s="42"/>
    </row>
    <row r="26" spans="1:15" ht="15" x14ac:dyDescent="0.25">
      <c r="A26" s="63"/>
      <c r="B26" s="57"/>
      <c r="C26" s="7"/>
      <c r="D26" s="53" t="s">
        <v>48</v>
      </c>
      <c r="E26" s="36" t="s">
        <v>41</v>
      </c>
      <c r="F26" s="37">
        <v>20</v>
      </c>
      <c r="G26" s="41">
        <v>1.45</v>
      </c>
      <c r="H26" s="41">
        <v>0.5</v>
      </c>
      <c r="I26" s="41">
        <v>9</v>
      </c>
      <c r="J26" s="41">
        <v>50.6</v>
      </c>
      <c r="K26" s="69">
        <v>1</v>
      </c>
      <c r="L26" s="42"/>
    </row>
    <row r="27" spans="1:15" ht="15" x14ac:dyDescent="0.25">
      <c r="A27" s="63"/>
      <c r="B27" s="57"/>
      <c r="C27" s="7"/>
      <c r="D27" s="36"/>
      <c r="E27" s="45" t="s">
        <v>62</v>
      </c>
      <c r="F27" s="41">
        <v>40</v>
      </c>
      <c r="G27" s="41">
        <v>5.0999999999999996</v>
      </c>
      <c r="H27" s="41">
        <v>4.5999999999999996</v>
      </c>
      <c r="I27" s="38" t="s">
        <v>63</v>
      </c>
      <c r="J27" s="41">
        <v>63</v>
      </c>
      <c r="K27" s="69">
        <v>213</v>
      </c>
      <c r="L27" s="42"/>
    </row>
    <row r="28" spans="1:15" ht="15" x14ac:dyDescent="0.25">
      <c r="A28" s="63"/>
      <c r="B28" s="57"/>
      <c r="C28" s="7"/>
      <c r="D28" s="39" t="s">
        <v>42</v>
      </c>
      <c r="E28" s="36" t="s">
        <v>54</v>
      </c>
      <c r="F28" s="37">
        <v>125</v>
      </c>
      <c r="G28" s="41">
        <v>4</v>
      </c>
      <c r="H28" s="41">
        <v>3.1</v>
      </c>
      <c r="I28" s="41">
        <v>13</v>
      </c>
      <c r="J28" s="41">
        <v>100</v>
      </c>
      <c r="K28" s="69">
        <v>4</v>
      </c>
      <c r="L28" s="42"/>
    </row>
    <row r="29" spans="1:15" ht="15" x14ac:dyDescent="0.25">
      <c r="A29" s="63"/>
      <c r="B29" s="57"/>
      <c r="C29" s="7"/>
      <c r="D29" s="6"/>
      <c r="E29" s="29"/>
      <c r="F29" s="30"/>
      <c r="G29" s="30"/>
      <c r="H29" s="30"/>
      <c r="I29" s="30"/>
      <c r="J29" s="30"/>
      <c r="K29" s="31"/>
      <c r="L29" s="42"/>
    </row>
    <row r="30" spans="1:15" ht="15" x14ac:dyDescent="0.25">
      <c r="A30" s="63"/>
      <c r="B30" s="57"/>
      <c r="C30" s="7"/>
      <c r="D30" s="6"/>
      <c r="E30" s="29"/>
      <c r="F30" s="30"/>
      <c r="G30" s="30"/>
      <c r="H30" s="30"/>
      <c r="I30" s="30"/>
      <c r="J30" s="30"/>
      <c r="K30" s="31"/>
      <c r="L30" s="42"/>
    </row>
    <row r="31" spans="1:15" ht="15" x14ac:dyDescent="0.25">
      <c r="A31" s="63"/>
      <c r="B31" s="57"/>
      <c r="C31" s="7"/>
      <c r="D31" s="16" t="s">
        <v>33</v>
      </c>
      <c r="E31" s="9"/>
      <c r="F31" s="17">
        <f>SUM(F24:F30)</f>
        <v>545</v>
      </c>
      <c r="G31" s="17">
        <f t="shared" ref="G31" si="2">SUM(G24:G30)</f>
        <v>20.96</v>
      </c>
      <c r="H31" s="17">
        <f t="shared" ref="H31" si="3">SUM(H24:H30)</f>
        <v>20.55</v>
      </c>
      <c r="I31" s="17">
        <f t="shared" ref="I31" si="4">SUM(I24:I30)</f>
        <v>66.69</v>
      </c>
      <c r="J31" s="17">
        <f t="shared" ref="J31:L31" si="5">SUM(J24:J30)</f>
        <v>542.24</v>
      </c>
      <c r="K31" s="20"/>
      <c r="L31" s="46">
        <f t="shared" si="5"/>
        <v>114.5</v>
      </c>
    </row>
    <row r="32" spans="1:15" ht="15" x14ac:dyDescent="0.25">
      <c r="A32" s="63">
        <f>A24</f>
        <v>1</v>
      </c>
      <c r="B32" s="57">
        <f>B24</f>
        <v>2</v>
      </c>
      <c r="C32" s="7" t="s">
        <v>25</v>
      </c>
      <c r="D32" s="7" t="s">
        <v>26</v>
      </c>
      <c r="E32" s="36" t="s">
        <v>100</v>
      </c>
      <c r="F32" s="37">
        <v>60</v>
      </c>
      <c r="G32" s="41">
        <v>0.7</v>
      </c>
      <c r="H32" s="41">
        <v>7.9</v>
      </c>
      <c r="I32" s="41">
        <v>9.0299999999999994</v>
      </c>
      <c r="J32" s="41">
        <v>70.73</v>
      </c>
      <c r="K32" s="69">
        <v>96</v>
      </c>
      <c r="L32" s="42"/>
    </row>
    <row r="33" spans="1:12" ht="15" x14ac:dyDescent="0.25">
      <c r="A33" s="63"/>
      <c r="B33" s="57"/>
      <c r="C33" s="7"/>
      <c r="D33" s="7" t="s">
        <v>27</v>
      </c>
      <c r="E33" s="36" t="s">
        <v>101</v>
      </c>
      <c r="F33" s="37">
        <v>200</v>
      </c>
      <c r="G33" s="41">
        <v>1.4</v>
      </c>
      <c r="H33" s="41">
        <v>3.3</v>
      </c>
      <c r="I33" s="41">
        <v>10.199999999999999</v>
      </c>
      <c r="J33" s="41">
        <v>76</v>
      </c>
      <c r="K33" s="69">
        <v>94</v>
      </c>
      <c r="L33" s="42"/>
    </row>
    <row r="34" spans="1:12" ht="15" x14ac:dyDescent="0.25">
      <c r="A34" s="63"/>
      <c r="B34" s="57"/>
      <c r="C34" s="7"/>
      <c r="D34" s="7" t="s">
        <v>28</v>
      </c>
      <c r="E34" s="36" t="s">
        <v>102</v>
      </c>
      <c r="F34" s="37">
        <v>90</v>
      </c>
      <c r="G34" s="41">
        <v>11.7</v>
      </c>
      <c r="H34" s="41">
        <v>7.3</v>
      </c>
      <c r="I34" s="41">
        <v>5.7</v>
      </c>
      <c r="J34" s="41">
        <v>135</v>
      </c>
      <c r="K34" s="69">
        <v>280</v>
      </c>
      <c r="L34" s="42"/>
    </row>
    <row r="35" spans="1:12" ht="15" x14ac:dyDescent="0.25">
      <c r="A35" s="63"/>
      <c r="B35" s="57"/>
      <c r="C35" s="7"/>
      <c r="D35" s="7" t="s">
        <v>29</v>
      </c>
      <c r="E35" s="36" t="s">
        <v>103</v>
      </c>
      <c r="F35" s="37" t="s">
        <v>104</v>
      </c>
      <c r="G35" s="38" t="s">
        <v>105</v>
      </c>
      <c r="H35" s="38" t="s">
        <v>106</v>
      </c>
      <c r="I35" s="38" t="s">
        <v>107</v>
      </c>
      <c r="J35" s="38" t="s">
        <v>108</v>
      </c>
      <c r="K35" s="69">
        <v>209</v>
      </c>
      <c r="L35" s="42"/>
    </row>
    <row r="36" spans="1:12" ht="15" x14ac:dyDescent="0.25">
      <c r="A36" s="63"/>
      <c r="B36" s="57"/>
      <c r="C36" s="7"/>
      <c r="D36" s="7" t="s">
        <v>31</v>
      </c>
      <c r="E36" s="36" t="s">
        <v>47</v>
      </c>
      <c r="F36" s="37">
        <v>40</v>
      </c>
      <c r="G36" s="41">
        <v>2.9</v>
      </c>
      <c r="H36" s="41">
        <v>1</v>
      </c>
      <c r="I36" s="41">
        <v>18</v>
      </c>
      <c r="J36" s="41">
        <v>101.2</v>
      </c>
      <c r="K36" s="69">
        <v>1</v>
      </c>
      <c r="L36" s="42"/>
    </row>
    <row r="37" spans="1:12" ht="15" x14ac:dyDescent="0.25">
      <c r="A37" s="63"/>
      <c r="B37" s="57"/>
      <c r="C37" s="7"/>
      <c r="D37" s="7" t="s">
        <v>32</v>
      </c>
      <c r="E37" s="36" t="s">
        <v>44</v>
      </c>
      <c r="F37" s="37">
        <v>40</v>
      </c>
      <c r="G37" s="41">
        <v>3.1</v>
      </c>
      <c r="H37" s="41">
        <v>1.2</v>
      </c>
      <c r="I37" s="41">
        <v>17.600000000000001</v>
      </c>
      <c r="J37" s="41">
        <v>82</v>
      </c>
      <c r="K37" s="69">
        <v>70</v>
      </c>
      <c r="L37" s="42"/>
    </row>
    <row r="38" spans="1:12" ht="15" x14ac:dyDescent="0.25">
      <c r="A38" s="63"/>
      <c r="B38" s="57"/>
      <c r="C38" s="7"/>
      <c r="D38" s="58" t="s">
        <v>30</v>
      </c>
      <c r="E38" s="36" t="s">
        <v>109</v>
      </c>
      <c r="F38" s="37">
        <v>200</v>
      </c>
      <c r="G38" s="41">
        <v>0.12</v>
      </c>
      <c r="H38" s="41"/>
      <c r="I38" s="41">
        <v>21.4</v>
      </c>
      <c r="J38" s="41">
        <v>86</v>
      </c>
      <c r="K38" s="69">
        <v>432</v>
      </c>
      <c r="L38" s="42"/>
    </row>
    <row r="39" spans="1:12" ht="15" x14ac:dyDescent="0.25">
      <c r="A39" s="63"/>
      <c r="B39" s="57"/>
      <c r="C39" s="7"/>
      <c r="D39" s="6"/>
      <c r="E39" s="29"/>
      <c r="F39" s="30"/>
      <c r="G39" s="30"/>
      <c r="H39" s="30"/>
      <c r="I39" s="30"/>
      <c r="J39" s="30"/>
      <c r="K39" s="31"/>
      <c r="L39" s="42"/>
    </row>
    <row r="40" spans="1:12" ht="15" x14ac:dyDescent="0.25">
      <c r="A40" s="63"/>
      <c r="B40" s="57"/>
      <c r="C40" s="7"/>
      <c r="D40" s="6"/>
      <c r="E40" s="29"/>
      <c r="F40" s="30"/>
      <c r="G40" s="30"/>
      <c r="H40" s="30"/>
      <c r="I40" s="30"/>
      <c r="J40" s="30"/>
      <c r="K40" s="31"/>
      <c r="L40" s="42"/>
    </row>
    <row r="41" spans="1:12" ht="15" x14ac:dyDescent="0.25">
      <c r="A41" s="63"/>
      <c r="B41" s="57"/>
      <c r="C41" s="7"/>
      <c r="D41" s="16" t="s">
        <v>33</v>
      </c>
      <c r="E41" s="9"/>
      <c r="F41" s="17">
        <v>785</v>
      </c>
      <c r="G41" s="17">
        <v>25.52</v>
      </c>
      <c r="H41" s="17">
        <v>25.5</v>
      </c>
      <c r="I41" s="17">
        <v>113.83</v>
      </c>
      <c r="J41" s="17">
        <v>744.93</v>
      </c>
      <c r="K41" s="20"/>
      <c r="L41" s="73">
        <v>171.8</v>
      </c>
    </row>
    <row r="42" spans="1:12" ht="15.75" customHeight="1" thickBot="1" x14ac:dyDescent="0.25">
      <c r="A42" s="64">
        <f>A24</f>
        <v>1</v>
      </c>
      <c r="B42" s="65">
        <f>B24</f>
        <v>2</v>
      </c>
      <c r="C42" s="91" t="s">
        <v>4</v>
      </c>
      <c r="D42" s="92"/>
      <c r="E42" s="66"/>
      <c r="F42" s="67">
        <f>F31+F41</f>
        <v>1330</v>
      </c>
      <c r="G42" s="67">
        <f t="shared" ref="G42" si="6">G31+G41</f>
        <v>46.480000000000004</v>
      </c>
      <c r="H42" s="67">
        <f t="shared" ref="H42" si="7">H31+H41</f>
        <v>46.05</v>
      </c>
      <c r="I42" s="67">
        <f t="shared" ref="I42" si="8">I31+I41</f>
        <v>180.51999999999998</v>
      </c>
      <c r="J42" s="67">
        <f t="shared" ref="J42:L42" si="9">J31+J41</f>
        <v>1287.17</v>
      </c>
      <c r="K42" s="71"/>
      <c r="L42" s="25">
        <f t="shared" si="9"/>
        <v>286.3</v>
      </c>
    </row>
    <row r="43" spans="1:12" ht="15" x14ac:dyDescent="0.25">
      <c r="A43" s="59">
        <v>1</v>
      </c>
      <c r="B43" s="60">
        <v>3</v>
      </c>
      <c r="C43" s="5" t="s">
        <v>20</v>
      </c>
      <c r="D43" s="5" t="s">
        <v>21</v>
      </c>
      <c r="E43" s="61" t="s">
        <v>64</v>
      </c>
      <c r="F43" s="62">
        <v>160</v>
      </c>
      <c r="G43" s="52">
        <v>8.5299999999999994</v>
      </c>
      <c r="H43" s="52">
        <v>8.5299999999999994</v>
      </c>
      <c r="I43" s="52">
        <v>47.57</v>
      </c>
      <c r="J43" s="52">
        <v>301.87</v>
      </c>
      <c r="K43" s="68">
        <v>108</v>
      </c>
      <c r="L43" s="72">
        <v>114.5</v>
      </c>
    </row>
    <row r="44" spans="1:12" ht="15" x14ac:dyDescent="0.25">
      <c r="A44" s="63"/>
      <c r="B44" s="57"/>
      <c r="C44" s="7"/>
      <c r="D44" s="7" t="s">
        <v>22</v>
      </c>
      <c r="E44" s="36" t="s">
        <v>49</v>
      </c>
      <c r="F44" s="37">
        <v>200</v>
      </c>
      <c r="G44" s="41">
        <v>2.9</v>
      </c>
      <c r="H44" s="41">
        <v>2.5</v>
      </c>
      <c r="I44" s="41">
        <v>24.8</v>
      </c>
      <c r="J44" s="41">
        <v>134</v>
      </c>
      <c r="K44" s="69">
        <v>433</v>
      </c>
      <c r="L44" s="42"/>
    </row>
    <row r="45" spans="1:12" ht="15" x14ac:dyDescent="0.25">
      <c r="A45" s="63"/>
      <c r="B45" s="57"/>
      <c r="C45" s="7"/>
      <c r="D45" s="7" t="s">
        <v>31</v>
      </c>
      <c r="E45" s="36" t="s">
        <v>41</v>
      </c>
      <c r="F45" s="37">
        <v>20</v>
      </c>
      <c r="G45" s="41">
        <v>1.45</v>
      </c>
      <c r="H45" s="41">
        <v>0.5</v>
      </c>
      <c r="I45" s="41">
        <v>9</v>
      </c>
      <c r="J45" s="41">
        <v>50.6</v>
      </c>
      <c r="K45" s="69">
        <v>1</v>
      </c>
      <c r="L45" s="42"/>
    </row>
    <row r="46" spans="1:12" ht="15" x14ac:dyDescent="0.25">
      <c r="A46" s="63"/>
      <c r="B46" s="57"/>
      <c r="C46" s="7"/>
      <c r="D46" s="54" t="s">
        <v>24</v>
      </c>
      <c r="E46" s="45" t="s">
        <v>65</v>
      </c>
      <c r="F46" s="41">
        <v>130</v>
      </c>
      <c r="G46" s="41">
        <v>1</v>
      </c>
      <c r="H46" s="41">
        <v>0.3</v>
      </c>
      <c r="I46" s="41">
        <v>9.8000000000000007</v>
      </c>
      <c r="J46" s="41">
        <v>49.4</v>
      </c>
      <c r="K46" s="69">
        <v>50</v>
      </c>
      <c r="L46" s="42"/>
    </row>
    <row r="47" spans="1:12" ht="15" x14ac:dyDescent="0.25">
      <c r="A47" s="63"/>
      <c r="B47" s="57"/>
      <c r="C47" s="7"/>
      <c r="D47" s="6"/>
      <c r="E47" s="29"/>
      <c r="F47" s="30"/>
      <c r="G47" s="30"/>
      <c r="H47" s="30"/>
      <c r="I47" s="30"/>
      <c r="J47" s="30"/>
      <c r="K47" s="31"/>
      <c r="L47" s="42"/>
    </row>
    <row r="48" spans="1:12" ht="15" x14ac:dyDescent="0.25">
      <c r="A48" s="63"/>
      <c r="B48" s="57"/>
      <c r="C48" s="7"/>
      <c r="D48" s="6"/>
      <c r="E48" s="29"/>
      <c r="F48" s="30"/>
      <c r="G48" s="30"/>
      <c r="H48" s="30"/>
      <c r="I48" s="30"/>
      <c r="J48" s="30"/>
      <c r="K48" s="31"/>
      <c r="L48" s="42"/>
    </row>
    <row r="49" spans="1:12" ht="15" x14ac:dyDescent="0.25">
      <c r="A49" s="63"/>
      <c r="B49" s="57"/>
      <c r="C49" s="7"/>
      <c r="D49" s="6"/>
      <c r="E49" s="29"/>
      <c r="F49" s="30"/>
      <c r="G49" s="30"/>
      <c r="H49" s="30"/>
      <c r="I49" s="30"/>
      <c r="J49" s="30"/>
      <c r="K49" s="31"/>
      <c r="L49" s="42"/>
    </row>
    <row r="50" spans="1:12" ht="15" x14ac:dyDescent="0.25">
      <c r="A50" s="63"/>
      <c r="B50" s="57"/>
      <c r="C50" s="7"/>
      <c r="D50" s="16" t="s">
        <v>33</v>
      </c>
      <c r="E50" s="9"/>
      <c r="F50" s="17">
        <f>SUM(F43:F49)</f>
        <v>510</v>
      </c>
      <c r="G50" s="17">
        <f t="shared" ref="G50" si="10">SUM(G43:G49)</f>
        <v>13.879999999999999</v>
      </c>
      <c r="H50" s="17">
        <f t="shared" ref="H50" si="11">SUM(H43:H49)</f>
        <v>11.83</v>
      </c>
      <c r="I50" s="17">
        <f t="shared" ref="I50" si="12">SUM(I43:I49)</f>
        <v>91.17</v>
      </c>
      <c r="J50" s="17">
        <f t="shared" ref="J50" si="13">SUM(J43:J49)</f>
        <v>535.87</v>
      </c>
      <c r="K50" s="20"/>
      <c r="L50" s="46">
        <v>114.5</v>
      </c>
    </row>
    <row r="51" spans="1:12" ht="15" x14ac:dyDescent="0.25">
      <c r="A51" s="63">
        <f>A43</f>
        <v>1</v>
      </c>
      <c r="B51" s="57">
        <f>B43</f>
        <v>3</v>
      </c>
      <c r="C51" s="7" t="s">
        <v>25</v>
      </c>
      <c r="D51" s="7" t="s">
        <v>26</v>
      </c>
      <c r="E51" s="36" t="s">
        <v>110</v>
      </c>
      <c r="F51" s="37">
        <v>60</v>
      </c>
      <c r="G51" s="41">
        <v>0.8</v>
      </c>
      <c r="H51" s="41">
        <v>6.1</v>
      </c>
      <c r="I51" s="41">
        <v>4.5</v>
      </c>
      <c r="J51" s="41">
        <v>76</v>
      </c>
      <c r="K51" s="69">
        <v>29</v>
      </c>
      <c r="L51" s="42"/>
    </row>
    <row r="52" spans="1:12" ht="15" x14ac:dyDescent="0.25">
      <c r="A52" s="63"/>
      <c r="B52" s="57"/>
      <c r="C52" s="7"/>
      <c r="D52" s="7" t="s">
        <v>27</v>
      </c>
      <c r="E52" s="36" t="s">
        <v>111</v>
      </c>
      <c r="F52" s="37">
        <v>210</v>
      </c>
      <c r="G52" s="41">
        <v>6.6</v>
      </c>
      <c r="H52" s="41">
        <v>4.7300000000000004</v>
      </c>
      <c r="I52" s="41">
        <v>15.32</v>
      </c>
      <c r="J52" s="41">
        <v>130.65</v>
      </c>
      <c r="K52" s="69">
        <v>106</v>
      </c>
      <c r="L52" s="42"/>
    </row>
    <row r="53" spans="1:12" ht="15" x14ac:dyDescent="0.25">
      <c r="A53" s="63"/>
      <c r="B53" s="57"/>
      <c r="C53" s="7"/>
      <c r="D53" s="7" t="s">
        <v>28</v>
      </c>
      <c r="E53" s="36" t="s">
        <v>112</v>
      </c>
      <c r="F53" s="37">
        <v>90</v>
      </c>
      <c r="G53" s="41">
        <v>12.5</v>
      </c>
      <c r="H53" s="41">
        <v>2.2000000000000002</v>
      </c>
      <c r="I53" s="41">
        <v>8.6999999999999993</v>
      </c>
      <c r="J53" s="41">
        <v>105</v>
      </c>
      <c r="K53" s="69">
        <v>258</v>
      </c>
      <c r="L53" s="42"/>
    </row>
    <row r="54" spans="1:12" ht="15" x14ac:dyDescent="0.25">
      <c r="A54" s="63"/>
      <c r="B54" s="57"/>
      <c r="C54" s="7"/>
      <c r="D54" s="7" t="s">
        <v>29</v>
      </c>
      <c r="E54" s="36" t="s">
        <v>43</v>
      </c>
      <c r="F54" s="37">
        <v>150</v>
      </c>
      <c r="G54" s="41">
        <v>3.1</v>
      </c>
      <c r="H54" s="41">
        <v>5.4</v>
      </c>
      <c r="I54" s="41">
        <v>20.29</v>
      </c>
      <c r="J54" s="41">
        <v>141</v>
      </c>
      <c r="K54" s="69">
        <v>335</v>
      </c>
      <c r="L54" s="42"/>
    </row>
    <row r="55" spans="1:12" ht="15" x14ac:dyDescent="0.25">
      <c r="A55" s="63"/>
      <c r="B55" s="57"/>
      <c r="C55" s="7"/>
      <c r="D55" s="7" t="s">
        <v>31</v>
      </c>
      <c r="E55" s="36" t="s">
        <v>47</v>
      </c>
      <c r="F55" s="37">
        <v>40</v>
      </c>
      <c r="G55" s="41">
        <v>2.9</v>
      </c>
      <c r="H55" s="41">
        <v>1</v>
      </c>
      <c r="I55" s="41">
        <v>18</v>
      </c>
      <c r="J55" s="41">
        <v>101.2</v>
      </c>
      <c r="K55" s="69">
        <v>1</v>
      </c>
      <c r="L55" s="42"/>
    </row>
    <row r="56" spans="1:12" ht="15" x14ac:dyDescent="0.25">
      <c r="A56" s="63"/>
      <c r="B56" s="57"/>
      <c r="C56" s="7"/>
      <c r="D56" s="7" t="s">
        <v>32</v>
      </c>
      <c r="E56" s="36" t="s">
        <v>44</v>
      </c>
      <c r="F56" s="37">
        <v>40</v>
      </c>
      <c r="G56" s="41">
        <v>3.1</v>
      </c>
      <c r="H56" s="41">
        <v>1.2</v>
      </c>
      <c r="I56" s="41">
        <v>17.600000000000001</v>
      </c>
      <c r="J56" s="41">
        <v>82</v>
      </c>
      <c r="K56" s="69">
        <v>70</v>
      </c>
      <c r="L56" s="42"/>
    </row>
    <row r="57" spans="1:12" ht="45" x14ac:dyDescent="0.25">
      <c r="A57" s="63"/>
      <c r="B57" s="57"/>
      <c r="C57" s="7"/>
      <c r="D57" s="58" t="s">
        <v>30</v>
      </c>
      <c r="E57" s="36" t="s">
        <v>97</v>
      </c>
      <c r="F57" s="37">
        <v>200</v>
      </c>
      <c r="G57" s="41">
        <v>1</v>
      </c>
      <c r="H57" s="38" t="s">
        <v>98</v>
      </c>
      <c r="I57" s="41">
        <v>19.8</v>
      </c>
      <c r="J57" s="41">
        <v>86</v>
      </c>
      <c r="K57" s="69">
        <v>442</v>
      </c>
      <c r="L57" s="42"/>
    </row>
    <row r="58" spans="1:12" ht="15" x14ac:dyDescent="0.25">
      <c r="A58" s="63"/>
      <c r="B58" s="57"/>
      <c r="C58" s="7"/>
      <c r="D58" s="36"/>
      <c r="E58" s="36"/>
      <c r="F58" s="37"/>
      <c r="G58" s="38"/>
      <c r="H58" s="38"/>
      <c r="I58" s="38"/>
      <c r="J58" s="37"/>
      <c r="K58" s="69"/>
      <c r="L58" s="42"/>
    </row>
    <row r="59" spans="1:12" ht="15" x14ac:dyDescent="0.25">
      <c r="A59" s="63"/>
      <c r="B59" s="57"/>
      <c r="C59" s="7"/>
      <c r="D59" s="39"/>
      <c r="E59" s="36"/>
      <c r="F59" s="37"/>
      <c r="G59" s="38"/>
      <c r="H59" s="38"/>
      <c r="I59" s="38"/>
      <c r="J59" s="37"/>
      <c r="K59" s="69"/>
      <c r="L59" s="42"/>
    </row>
    <row r="60" spans="1:12" ht="15" x14ac:dyDescent="0.25">
      <c r="A60" s="63"/>
      <c r="B60" s="57"/>
      <c r="C60" s="7"/>
      <c r="D60" s="16" t="s">
        <v>33</v>
      </c>
      <c r="E60" s="9"/>
      <c r="F60" s="17">
        <f>SUM(F51:F59)</f>
        <v>790</v>
      </c>
      <c r="G60" s="17">
        <f t="shared" ref="G60" si="14">SUM(G51:G59)</f>
        <v>30</v>
      </c>
      <c r="H60" s="17">
        <v>20.83</v>
      </c>
      <c r="I60" s="17">
        <f t="shared" ref="I60" si="15">SUM(I51:I59)</f>
        <v>104.21</v>
      </c>
      <c r="J60" s="17">
        <f t="shared" ref="J60" si="16">SUM(J51:J59)</f>
        <v>721.85</v>
      </c>
      <c r="K60" s="20"/>
      <c r="L60" s="73">
        <v>171.8</v>
      </c>
    </row>
    <row r="61" spans="1:12" ht="15.75" customHeight="1" thickBot="1" x14ac:dyDescent="0.25">
      <c r="A61" s="64">
        <f>A43</f>
        <v>1</v>
      </c>
      <c r="B61" s="65">
        <f>B43</f>
        <v>3</v>
      </c>
      <c r="C61" s="91" t="s">
        <v>4</v>
      </c>
      <c r="D61" s="92"/>
      <c r="E61" s="66"/>
      <c r="F61" s="67">
        <f>F50+F60</f>
        <v>1300</v>
      </c>
      <c r="G61" s="67">
        <f t="shared" ref="G61" si="17">G50+G60</f>
        <v>43.879999999999995</v>
      </c>
      <c r="H61" s="67">
        <f t="shared" ref="H61" si="18">H50+H60</f>
        <v>32.659999999999997</v>
      </c>
      <c r="I61" s="67">
        <f t="shared" ref="I61" si="19">I50+I60</f>
        <v>195.38</v>
      </c>
      <c r="J61" s="67">
        <f t="shared" ref="J61:L61" si="20">J50+J60</f>
        <v>1257.72</v>
      </c>
      <c r="K61" s="71"/>
      <c r="L61" s="25">
        <f t="shared" si="20"/>
        <v>286.3</v>
      </c>
    </row>
    <row r="62" spans="1:12" ht="15" x14ac:dyDescent="0.25">
      <c r="A62" s="59">
        <v>1</v>
      </c>
      <c r="B62" s="60">
        <v>4</v>
      </c>
      <c r="C62" s="5" t="s">
        <v>20</v>
      </c>
      <c r="D62" s="5" t="s">
        <v>21</v>
      </c>
      <c r="E62" s="61" t="s">
        <v>66</v>
      </c>
      <c r="F62" s="62">
        <v>150</v>
      </c>
      <c r="G62" s="52">
        <v>20.420000000000002</v>
      </c>
      <c r="H62" s="52">
        <v>16.010000000000002</v>
      </c>
      <c r="I62" s="52">
        <v>21.95</v>
      </c>
      <c r="J62" s="52">
        <v>313.5</v>
      </c>
      <c r="K62" s="68">
        <v>240</v>
      </c>
      <c r="L62" s="72">
        <v>114.5</v>
      </c>
    </row>
    <row r="63" spans="1:12" ht="15" x14ac:dyDescent="0.25">
      <c r="A63" s="63"/>
      <c r="B63" s="57"/>
      <c r="C63" s="7"/>
      <c r="D63" s="7" t="s">
        <v>22</v>
      </c>
      <c r="E63" s="36" t="s">
        <v>52</v>
      </c>
      <c r="F63" s="37" t="s">
        <v>67</v>
      </c>
      <c r="G63" s="41">
        <v>1.48</v>
      </c>
      <c r="H63" s="41">
        <v>1.32</v>
      </c>
      <c r="I63" s="41">
        <v>15.53</v>
      </c>
      <c r="J63" s="41">
        <v>79.12</v>
      </c>
      <c r="K63" s="69" t="s">
        <v>68</v>
      </c>
      <c r="L63" s="42"/>
    </row>
    <row r="64" spans="1:12" ht="15" x14ac:dyDescent="0.25">
      <c r="A64" s="63"/>
      <c r="B64" s="57"/>
      <c r="C64" s="7"/>
      <c r="D64" s="7" t="s">
        <v>75</v>
      </c>
      <c r="E64" s="36" t="s">
        <v>69</v>
      </c>
      <c r="F64" s="37">
        <v>20</v>
      </c>
      <c r="G64" s="30">
        <v>1.48</v>
      </c>
      <c r="H64" s="30">
        <v>1.17</v>
      </c>
      <c r="I64" s="30">
        <v>3.79</v>
      </c>
      <c r="J64" s="30">
        <v>32.979999999999997</v>
      </c>
      <c r="K64" s="31">
        <v>110</v>
      </c>
      <c r="L64" s="42"/>
    </row>
    <row r="65" spans="1:12" ht="15" x14ac:dyDescent="0.25">
      <c r="A65" s="63"/>
      <c r="B65" s="57"/>
      <c r="C65" s="7"/>
      <c r="D65" s="58" t="s">
        <v>24</v>
      </c>
      <c r="E65" s="36" t="s">
        <v>70</v>
      </c>
      <c r="F65" s="37">
        <v>120</v>
      </c>
      <c r="G65" s="41">
        <v>0.48</v>
      </c>
      <c r="H65" s="41">
        <v>0.48</v>
      </c>
      <c r="I65" s="41">
        <v>11.76</v>
      </c>
      <c r="J65" s="41">
        <v>56.4</v>
      </c>
      <c r="K65" s="69">
        <v>338</v>
      </c>
      <c r="L65" s="42"/>
    </row>
    <row r="66" spans="1:12" ht="15" x14ac:dyDescent="0.25">
      <c r="A66" s="63"/>
      <c r="B66" s="57"/>
      <c r="C66" s="7"/>
      <c r="D66" s="39"/>
      <c r="L66" s="42"/>
    </row>
    <row r="67" spans="1:12" ht="15" x14ac:dyDescent="0.25">
      <c r="A67" s="63"/>
      <c r="B67" s="57"/>
      <c r="C67" s="7"/>
      <c r="D67" s="6"/>
      <c r="E67" s="36"/>
      <c r="F67" s="37"/>
      <c r="G67" s="30"/>
      <c r="H67" s="30"/>
      <c r="I67" s="30"/>
      <c r="J67" s="30"/>
      <c r="K67" s="31"/>
      <c r="L67" s="42"/>
    </row>
    <row r="68" spans="1:12" ht="15" x14ac:dyDescent="0.25">
      <c r="A68" s="63"/>
      <c r="B68" s="57"/>
      <c r="C68" s="7"/>
      <c r="D68" s="6"/>
      <c r="E68" s="29"/>
      <c r="F68" s="30"/>
      <c r="G68" s="30"/>
      <c r="H68" s="30"/>
      <c r="I68" s="30"/>
      <c r="J68" s="30"/>
      <c r="K68" s="31"/>
      <c r="L68" s="42"/>
    </row>
    <row r="69" spans="1:12" ht="15" x14ac:dyDescent="0.25">
      <c r="A69" s="63"/>
      <c r="B69" s="57"/>
      <c r="C69" s="7"/>
      <c r="D69" s="16" t="s">
        <v>33</v>
      </c>
      <c r="E69" s="9"/>
      <c r="F69" s="17">
        <v>500</v>
      </c>
      <c r="G69" s="17">
        <f t="shared" ref="G69" si="21">SUM(G62:G68)</f>
        <v>23.860000000000003</v>
      </c>
      <c r="H69" s="17">
        <f t="shared" ref="H69" si="22">SUM(H62:H68)</f>
        <v>18.98</v>
      </c>
      <c r="I69" s="17">
        <f t="shared" ref="I69" si="23">SUM(I62:I68)</f>
        <v>53.029999999999994</v>
      </c>
      <c r="J69" s="17">
        <f t="shared" ref="J69:L69" si="24">SUM(J62:J68)</f>
        <v>482</v>
      </c>
      <c r="K69" s="20"/>
      <c r="L69" s="46">
        <f t="shared" si="24"/>
        <v>114.5</v>
      </c>
    </row>
    <row r="70" spans="1:12" ht="15" x14ac:dyDescent="0.25">
      <c r="A70" s="63">
        <f>A62</f>
        <v>1</v>
      </c>
      <c r="B70" s="57">
        <f>B62</f>
        <v>4</v>
      </c>
      <c r="C70" s="7" t="s">
        <v>25</v>
      </c>
      <c r="D70" s="7" t="s">
        <v>26</v>
      </c>
      <c r="E70" s="36" t="s">
        <v>113</v>
      </c>
      <c r="F70" s="37">
        <v>60</v>
      </c>
      <c r="G70" s="41">
        <v>0.72</v>
      </c>
      <c r="H70" s="41">
        <v>3.12</v>
      </c>
      <c r="I70" s="41">
        <v>5.7</v>
      </c>
      <c r="J70" s="41">
        <v>54</v>
      </c>
      <c r="K70" s="69">
        <v>41</v>
      </c>
      <c r="L70" s="42"/>
    </row>
    <row r="71" spans="1:12" ht="15" x14ac:dyDescent="0.25">
      <c r="A71" s="63"/>
      <c r="B71" s="57"/>
      <c r="C71" s="7"/>
      <c r="D71" s="7" t="s">
        <v>27</v>
      </c>
      <c r="E71" s="36" t="s">
        <v>114</v>
      </c>
      <c r="F71" s="37" t="s">
        <v>115</v>
      </c>
      <c r="G71" s="41">
        <v>3.9</v>
      </c>
      <c r="H71" s="41">
        <v>3.31</v>
      </c>
      <c r="I71" s="41">
        <v>0.03</v>
      </c>
      <c r="J71" s="41">
        <v>43.04</v>
      </c>
      <c r="K71" s="69">
        <v>30</v>
      </c>
      <c r="L71" s="42"/>
    </row>
    <row r="72" spans="1:12" ht="15" x14ac:dyDescent="0.25">
      <c r="A72" s="63"/>
      <c r="B72" s="57"/>
      <c r="C72" s="7"/>
      <c r="D72" s="7" t="s">
        <v>28</v>
      </c>
      <c r="E72" s="36" t="s">
        <v>46</v>
      </c>
      <c r="F72" s="37">
        <v>240</v>
      </c>
      <c r="G72" s="41">
        <v>13.54</v>
      </c>
      <c r="H72" s="41">
        <v>21.92</v>
      </c>
      <c r="I72" s="41">
        <v>62.16</v>
      </c>
      <c r="J72" s="41">
        <v>306</v>
      </c>
      <c r="K72" s="69">
        <v>100</v>
      </c>
      <c r="L72" s="42"/>
    </row>
    <row r="73" spans="1:12" ht="15" x14ac:dyDescent="0.25">
      <c r="A73" s="63"/>
      <c r="B73" s="57"/>
      <c r="C73" s="7"/>
      <c r="D73" s="7" t="s">
        <v>31</v>
      </c>
      <c r="E73" s="36" t="s">
        <v>47</v>
      </c>
      <c r="F73" s="37">
        <v>50</v>
      </c>
      <c r="G73" s="38" t="s">
        <v>117</v>
      </c>
      <c r="H73" s="38" t="s">
        <v>118</v>
      </c>
      <c r="I73" s="38" t="s">
        <v>119</v>
      </c>
      <c r="J73" s="38" t="s">
        <v>120</v>
      </c>
      <c r="K73" s="69">
        <v>1</v>
      </c>
      <c r="L73" s="42"/>
    </row>
    <row r="74" spans="1:12" ht="15" x14ac:dyDescent="0.25">
      <c r="A74" s="63"/>
      <c r="B74" s="57"/>
      <c r="C74" s="7"/>
      <c r="D74" s="7" t="s">
        <v>32</v>
      </c>
      <c r="E74" s="36" t="s">
        <v>44</v>
      </c>
      <c r="F74" s="37">
        <v>40</v>
      </c>
      <c r="G74" s="41">
        <v>3.1</v>
      </c>
      <c r="H74" s="41">
        <v>1.2</v>
      </c>
      <c r="I74" s="41">
        <v>17.600000000000001</v>
      </c>
      <c r="J74" s="41">
        <v>82</v>
      </c>
      <c r="K74" s="69">
        <v>70</v>
      </c>
      <c r="L74" s="42"/>
    </row>
    <row r="75" spans="1:12" ht="15" x14ac:dyDescent="0.25">
      <c r="A75" s="63"/>
      <c r="B75" s="57"/>
      <c r="C75" s="7"/>
      <c r="D75" s="58" t="s">
        <v>30</v>
      </c>
      <c r="E75" s="36" t="s">
        <v>116</v>
      </c>
      <c r="F75" s="37">
        <v>180</v>
      </c>
      <c r="G75" s="41">
        <v>0.18</v>
      </c>
      <c r="H75" s="41">
        <v>0.2</v>
      </c>
      <c r="I75" s="41">
        <v>23.1</v>
      </c>
      <c r="J75" s="41">
        <v>94.5</v>
      </c>
      <c r="K75" s="69">
        <v>436</v>
      </c>
      <c r="L75" s="42"/>
    </row>
    <row r="76" spans="1:12" ht="15" x14ac:dyDescent="0.25">
      <c r="A76" s="63"/>
      <c r="B76" s="57"/>
      <c r="C76" s="7"/>
      <c r="L76" s="42"/>
    </row>
    <row r="77" spans="1:12" ht="15" x14ac:dyDescent="0.25">
      <c r="A77" s="63"/>
      <c r="B77" s="57"/>
      <c r="C77" s="7"/>
      <c r="D77" s="6"/>
      <c r="E77" s="29"/>
      <c r="F77" s="30"/>
      <c r="G77" s="30"/>
      <c r="H77" s="30"/>
      <c r="I77" s="30"/>
      <c r="J77" s="30"/>
      <c r="K77" s="31"/>
      <c r="L77" s="42"/>
    </row>
    <row r="78" spans="1:12" ht="15" x14ac:dyDescent="0.25">
      <c r="A78" s="63"/>
      <c r="B78" s="57"/>
      <c r="C78" s="7"/>
      <c r="D78" s="6"/>
      <c r="E78" s="29"/>
      <c r="F78" s="30"/>
      <c r="G78" s="30"/>
      <c r="H78" s="30"/>
      <c r="I78" s="30"/>
      <c r="J78" s="30"/>
      <c r="K78" s="31"/>
      <c r="L78" s="42"/>
    </row>
    <row r="79" spans="1:12" ht="15" x14ac:dyDescent="0.25">
      <c r="A79" s="63"/>
      <c r="B79" s="57"/>
      <c r="C79" s="7"/>
      <c r="D79" s="16" t="s">
        <v>33</v>
      </c>
      <c r="E79" s="9"/>
      <c r="F79" s="17">
        <v>790</v>
      </c>
      <c r="G79" s="17">
        <v>25.07</v>
      </c>
      <c r="H79" s="17">
        <v>31</v>
      </c>
      <c r="I79" s="17">
        <v>131.09</v>
      </c>
      <c r="J79" s="17">
        <v>706.04</v>
      </c>
      <c r="K79" s="20"/>
      <c r="L79" s="73">
        <v>171.8</v>
      </c>
    </row>
    <row r="80" spans="1:12" ht="15.75" customHeight="1" thickBot="1" x14ac:dyDescent="0.25">
      <c r="A80" s="64">
        <f>A62</f>
        <v>1</v>
      </c>
      <c r="B80" s="65">
        <f>B62</f>
        <v>4</v>
      </c>
      <c r="C80" s="91" t="s">
        <v>4</v>
      </c>
      <c r="D80" s="92"/>
      <c r="E80" s="66"/>
      <c r="F80" s="67">
        <f>F69+F79</f>
        <v>1290</v>
      </c>
      <c r="G80" s="67">
        <f t="shared" ref="G80" si="25">G69+G79</f>
        <v>48.930000000000007</v>
      </c>
      <c r="H80" s="67">
        <f t="shared" ref="H80" si="26">H69+H79</f>
        <v>49.980000000000004</v>
      </c>
      <c r="I80" s="67">
        <f t="shared" ref="I80" si="27">I69+I79</f>
        <v>184.12</v>
      </c>
      <c r="J80" s="67">
        <f t="shared" ref="J80:L80" si="28">J69+J79</f>
        <v>1188.04</v>
      </c>
      <c r="K80" s="71"/>
      <c r="L80" s="25">
        <f t="shared" si="28"/>
        <v>286.3</v>
      </c>
    </row>
    <row r="81" spans="1:12" ht="15" x14ac:dyDescent="0.25">
      <c r="A81" s="59">
        <v>1</v>
      </c>
      <c r="B81" s="60">
        <v>5</v>
      </c>
      <c r="C81" s="5" t="s">
        <v>20</v>
      </c>
      <c r="D81" s="5" t="s">
        <v>21</v>
      </c>
      <c r="E81" s="61" t="s">
        <v>71</v>
      </c>
      <c r="F81" s="52" t="s">
        <v>72</v>
      </c>
      <c r="G81" s="52">
        <v>14.13</v>
      </c>
      <c r="H81" s="52">
        <v>20.62</v>
      </c>
      <c r="I81" s="52">
        <v>0.71</v>
      </c>
      <c r="J81" s="52">
        <v>245.34</v>
      </c>
      <c r="K81" s="68">
        <v>228</v>
      </c>
      <c r="L81" s="72">
        <v>114.5</v>
      </c>
    </row>
    <row r="82" spans="1:12" ht="15" x14ac:dyDescent="0.25">
      <c r="A82" s="63"/>
      <c r="B82" s="57"/>
      <c r="C82" s="7"/>
      <c r="D82" s="7" t="s">
        <v>22</v>
      </c>
      <c r="E82" s="36" t="s">
        <v>40</v>
      </c>
      <c r="F82" s="37" t="s">
        <v>73</v>
      </c>
      <c r="G82" s="41">
        <v>0.2</v>
      </c>
      <c r="H82" s="41">
        <v>0.1</v>
      </c>
      <c r="I82" s="41">
        <v>15</v>
      </c>
      <c r="J82" s="41">
        <v>60</v>
      </c>
      <c r="K82" s="69">
        <v>430.42899999999997</v>
      </c>
      <c r="L82" s="42"/>
    </row>
    <row r="83" spans="1:12" ht="15" x14ac:dyDescent="0.25">
      <c r="A83" s="63"/>
      <c r="B83" s="57"/>
      <c r="C83" s="7"/>
      <c r="D83" s="7" t="s">
        <v>23</v>
      </c>
      <c r="E83" s="36" t="s">
        <v>41</v>
      </c>
      <c r="F83" s="37">
        <v>20</v>
      </c>
      <c r="G83" s="41">
        <v>1.45</v>
      </c>
      <c r="H83" s="41">
        <v>0.5</v>
      </c>
      <c r="I83" s="41">
        <v>9</v>
      </c>
      <c r="J83" s="41">
        <v>50.6</v>
      </c>
      <c r="K83" s="69">
        <v>1</v>
      </c>
      <c r="L83" s="42"/>
    </row>
    <row r="84" spans="1:12" ht="15" x14ac:dyDescent="0.25">
      <c r="A84" s="63"/>
      <c r="B84" s="57"/>
      <c r="C84" s="7"/>
      <c r="D84" s="58" t="s">
        <v>24</v>
      </c>
      <c r="E84" s="36" t="s">
        <v>74</v>
      </c>
      <c r="F84" s="37">
        <v>130</v>
      </c>
      <c r="G84" s="41">
        <v>0.52</v>
      </c>
      <c r="H84" s="41">
        <v>0.39</v>
      </c>
      <c r="I84" s="41">
        <v>13.39</v>
      </c>
      <c r="J84" s="41">
        <v>61.1</v>
      </c>
      <c r="K84" s="69">
        <v>338</v>
      </c>
      <c r="L84" s="42"/>
    </row>
    <row r="85" spans="1:12" ht="15" x14ac:dyDescent="0.25">
      <c r="A85" s="63"/>
      <c r="B85" s="57"/>
      <c r="C85" s="7"/>
      <c r="D85" s="6" t="s">
        <v>75</v>
      </c>
      <c r="E85" s="29" t="s">
        <v>75</v>
      </c>
      <c r="F85" s="30">
        <v>20</v>
      </c>
      <c r="G85" s="30">
        <v>2.93</v>
      </c>
      <c r="H85" s="30">
        <v>5.05</v>
      </c>
      <c r="I85" s="30">
        <v>17.25</v>
      </c>
      <c r="J85" s="30">
        <v>126.73</v>
      </c>
      <c r="K85" s="31">
        <v>12</v>
      </c>
      <c r="L85" s="42"/>
    </row>
    <row r="86" spans="1:12" ht="15" x14ac:dyDescent="0.25">
      <c r="A86" s="63"/>
      <c r="B86" s="57"/>
      <c r="C86" s="7"/>
      <c r="D86" s="6"/>
      <c r="E86" s="29"/>
      <c r="F86" s="30"/>
      <c r="G86" s="30"/>
      <c r="H86" s="30"/>
      <c r="I86" s="30"/>
      <c r="J86" s="30"/>
      <c r="K86" s="31"/>
      <c r="L86" s="42"/>
    </row>
    <row r="87" spans="1:12" ht="15" x14ac:dyDescent="0.25">
      <c r="A87" s="63"/>
      <c r="B87" s="57"/>
      <c r="C87" s="7"/>
      <c r="D87" s="6"/>
      <c r="E87" s="29"/>
      <c r="F87" s="30"/>
      <c r="G87" s="30"/>
      <c r="H87" s="30"/>
      <c r="I87" s="30"/>
      <c r="J87" s="30"/>
      <c r="K87" s="31"/>
      <c r="L87" s="42"/>
    </row>
    <row r="88" spans="1:12" ht="15" x14ac:dyDescent="0.25">
      <c r="A88" s="63"/>
      <c r="B88" s="57"/>
      <c r="C88" s="7"/>
      <c r="D88" s="16" t="s">
        <v>33</v>
      </c>
      <c r="E88" s="9"/>
      <c r="F88" s="17">
        <f>SUM(F81:F87)</f>
        <v>170</v>
      </c>
      <c r="G88" s="17">
        <f t="shared" ref="G88" si="29">SUM(G81:G87)</f>
        <v>19.23</v>
      </c>
      <c r="H88" s="17">
        <f t="shared" ref="H88" si="30">SUM(H81:H87)</f>
        <v>26.660000000000004</v>
      </c>
      <c r="I88" s="17">
        <f t="shared" ref="I88" si="31">SUM(I81:I87)</f>
        <v>55.35</v>
      </c>
      <c r="J88" s="17">
        <f t="shared" ref="J88:L88" si="32">SUM(J81:J87)</f>
        <v>543.7700000000001</v>
      </c>
      <c r="K88" s="20"/>
      <c r="L88" s="46">
        <f t="shared" si="32"/>
        <v>114.5</v>
      </c>
    </row>
    <row r="89" spans="1:12" ht="15" x14ac:dyDescent="0.25">
      <c r="A89" s="63">
        <f>A81</f>
        <v>1</v>
      </c>
      <c r="B89" s="57">
        <f>B81</f>
        <v>5</v>
      </c>
      <c r="C89" s="7" t="s">
        <v>25</v>
      </c>
      <c r="D89" s="7" t="s">
        <v>26</v>
      </c>
      <c r="E89" s="36" t="s">
        <v>121</v>
      </c>
      <c r="F89" s="37">
        <v>60</v>
      </c>
      <c r="G89" s="38" t="s">
        <v>106</v>
      </c>
      <c r="H89" s="38" t="s">
        <v>122</v>
      </c>
      <c r="I89" s="38" t="s">
        <v>123</v>
      </c>
      <c r="J89" s="38" t="s">
        <v>124</v>
      </c>
      <c r="K89" s="69">
        <v>50</v>
      </c>
      <c r="L89" s="42"/>
    </row>
    <row r="90" spans="1:12" ht="15" x14ac:dyDescent="0.25">
      <c r="A90" s="63"/>
      <c r="B90" s="57"/>
      <c r="C90" s="7"/>
      <c r="D90" s="7" t="s">
        <v>27</v>
      </c>
      <c r="E90" s="36" t="s">
        <v>125</v>
      </c>
      <c r="F90" s="37">
        <v>220</v>
      </c>
      <c r="G90" s="38" t="s">
        <v>126</v>
      </c>
      <c r="H90" s="38" t="s">
        <v>93</v>
      </c>
      <c r="I90" s="38" t="s">
        <v>128</v>
      </c>
      <c r="J90" s="38" t="s">
        <v>127</v>
      </c>
      <c r="K90" s="69">
        <v>59</v>
      </c>
      <c r="L90" s="42"/>
    </row>
    <row r="91" spans="1:12" ht="15" x14ac:dyDescent="0.25">
      <c r="A91" s="63"/>
      <c r="B91" s="57"/>
      <c r="C91" s="7"/>
      <c r="D91" s="7" t="s">
        <v>28</v>
      </c>
      <c r="E91" s="36" t="s">
        <v>53</v>
      </c>
      <c r="F91" s="37">
        <v>100</v>
      </c>
      <c r="G91" s="41">
        <v>10.47</v>
      </c>
      <c r="H91" s="41">
        <v>6.1</v>
      </c>
      <c r="I91" s="41">
        <v>15.5</v>
      </c>
      <c r="J91" s="41">
        <v>188.1</v>
      </c>
      <c r="K91" s="69">
        <v>104</v>
      </c>
      <c r="L91" s="42"/>
    </row>
    <row r="92" spans="1:12" ht="15" x14ac:dyDescent="0.25">
      <c r="A92" s="63"/>
      <c r="B92" s="57"/>
      <c r="C92" s="7"/>
      <c r="D92" s="7" t="s">
        <v>29</v>
      </c>
      <c r="E92" s="36" t="s">
        <v>129</v>
      </c>
      <c r="F92" s="37">
        <v>150</v>
      </c>
      <c r="G92" s="41">
        <v>2.88</v>
      </c>
      <c r="H92" s="41">
        <v>5.3</v>
      </c>
      <c r="I92" s="41">
        <v>22.85</v>
      </c>
      <c r="J92" s="41">
        <v>151.16999999999999</v>
      </c>
      <c r="K92" s="69">
        <v>123</v>
      </c>
      <c r="L92" s="42"/>
    </row>
    <row r="93" spans="1:12" ht="15" x14ac:dyDescent="0.25">
      <c r="A93" s="63"/>
      <c r="B93" s="57"/>
      <c r="C93" s="7"/>
      <c r="D93" s="7" t="s">
        <v>31</v>
      </c>
      <c r="E93" s="36" t="s">
        <v>131</v>
      </c>
      <c r="F93" s="37">
        <v>50</v>
      </c>
      <c r="G93" s="38" t="s">
        <v>117</v>
      </c>
      <c r="H93" s="38" t="s">
        <v>118</v>
      </c>
      <c r="I93" s="38" t="s">
        <v>119</v>
      </c>
      <c r="J93" s="38" t="s">
        <v>120</v>
      </c>
      <c r="K93" s="69">
        <v>1</v>
      </c>
      <c r="L93" s="42"/>
    </row>
    <row r="94" spans="1:12" ht="15" x14ac:dyDescent="0.25">
      <c r="A94" s="63"/>
      <c r="B94" s="57"/>
      <c r="C94" s="7"/>
      <c r="D94" s="7" t="s">
        <v>32</v>
      </c>
      <c r="E94" s="36" t="s">
        <v>44</v>
      </c>
      <c r="F94" s="37">
        <v>40</v>
      </c>
      <c r="G94" s="41">
        <v>3.1</v>
      </c>
      <c r="H94" s="41">
        <v>1.2</v>
      </c>
      <c r="I94" s="41">
        <v>17.600000000000001</v>
      </c>
      <c r="J94" s="41">
        <v>82</v>
      </c>
      <c r="K94" s="69">
        <v>70</v>
      </c>
      <c r="L94" s="42"/>
    </row>
    <row r="95" spans="1:12" ht="45" x14ac:dyDescent="0.25">
      <c r="A95" s="63"/>
      <c r="B95" s="57"/>
      <c r="C95" s="7"/>
      <c r="D95" s="58" t="s">
        <v>30</v>
      </c>
      <c r="E95" s="36" t="s">
        <v>130</v>
      </c>
      <c r="F95" s="37">
        <v>200</v>
      </c>
      <c r="G95" s="41">
        <v>1</v>
      </c>
      <c r="H95" s="38" t="s">
        <v>98</v>
      </c>
      <c r="I95" s="41">
        <v>19.8</v>
      </c>
      <c r="J95" s="41">
        <v>86</v>
      </c>
      <c r="K95" s="69">
        <v>442</v>
      </c>
      <c r="L95" s="42"/>
    </row>
    <row r="96" spans="1:12" ht="15" x14ac:dyDescent="0.25">
      <c r="A96" s="63"/>
      <c r="B96" s="57"/>
      <c r="C96" s="7"/>
      <c r="D96" s="39"/>
      <c r="E96" s="75"/>
      <c r="F96" s="37"/>
      <c r="G96" s="41"/>
      <c r="H96" s="41"/>
      <c r="I96" s="41"/>
      <c r="J96" s="37"/>
      <c r="K96" s="69"/>
      <c r="L96" s="42"/>
    </row>
    <row r="97" spans="1:12" ht="15" x14ac:dyDescent="0.25">
      <c r="A97" s="63"/>
      <c r="B97" s="57"/>
      <c r="C97" s="7"/>
      <c r="D97" s="6"/>
      <c r="E97" s="29"/>
      <c r="F97" s="30"/>
      <c r="G97" s="30"/>
      <c r="H97" s="30"/>
      <c r="I97" s="30"/>
      <c r="J97" s="30"/>
      <c r="K97" s="31"/>
      <c r="L97" s="42"/>
    </row>
    <row r="98" spans="1:12" ht="15" x14ac:dyDescent="0.25">
      <c r="A98" s="63"/>
      <c r="B98" s="57"/>
      <c r="C98" s="7"/>
      <c r="D98" s="16" t="s">
        <v>33</v>
      </c>
      <c r="E98" s="9"/>
      <c r="F98" s="17">
        <f>SUM(F89:F97)</f>
        <v>820</v>
      </c>
      <c r="G98" s="17">
        <v>29.17</v>
      </c>
      <c r="H98" s="17">
        <v>23.81</v>
      </c>
      <c r="I98" s="17">
        <v>116.17</v>
      </c>
      <c r="J98" s="17">
        <v>830.09</v>
      </c>
      <c r="K98" s="20"/>
      <c r="L98" s="73">
        <v>171.8</v>
      </c>
    </row>
    <row r="99" spans="1:12" ht="15.75" customHeight="1" thickBot="1" x14ac:dyDescent="0.25">
      <c r="A99" s="22">
        <f>A81</f>
        <v>1</v>
      </c>
      <c r="B99" s="23">
        <f>B81</f>
        <v>5</v>
      </c>
      <c r="C99" s="93" t="s">
        <v>4</v>
      </c>
      <c r="D99" s="94"/>
      <c r="E99" s="24"/>
      <c r="F99" s="25">
        <f>F88+F98</f>
        <v>990</v>
      </c>
      <c r="G99" s="25">
        <f t="shared" ref="G99" si="33">G88+G98</f>
        <v>48.400000000000006</v>
      </c>
      <c r="H99" s="25">
        <f t="shared" ref="H99" si="34">H88+H98</f>
        <v>50.47</v>
      </c>
      <c r="I99" s="25">
        <f t="shared" ref="I99" si="35">I88+I98</f>
        <v>171.52</v>
      </c>
      <c r="J99" s="25">
        <f>J88+J98</f>
        <v>1373.8600000000001</v>
      </c>
      <c r="K99" s="70"/>
      <c r="L99" s="25">
        <f t="shared" ref="L99" si="36">L88+L98</f>
        <v>286.3</v>
      </c>
    </row>
    <row r="100" spans="1:12" ht="15" x14ac:dyDescent="0.25">
      <c r="A100" s="18">
        <v>2</v>
      </c>
      <c r="B100" s="14">
        <v>1</v>
      </c>
      <c r="C100" s="11" t="s">
        <v>20</v>
      </c>
      <c r="D100" s="5" t="s">
        <v>21</v>
      </c>
      <c r="E100" s="61" t="s">
        <v>39</v>
      </c>
      <c r="F100" s="62">
        <v>160</v>
      </c>
      <c r="G100" s="52">
        <v>7.57</v>
      </c>
      <c r="H100" s="52">
        <v>16.96</v>
      </c>
      <c r="I100" s="52">
        <v>28.91</v>
      </c>
      <c r="J100" s="52">
        <v>299.73</v>
      </c>
      <c r="K100" s="68">
        <v>210</v>
      </c>
      <c r="L100" s="72">
        <v>114.5</v>
      </c>
    </row>
    <row r="101" spans="1:12" ht="15" x14ac:dyDescent="0.25">
      <c r="A101" s="18"/>
      <c r="B101" s="14"/>
      <c r="C101" s="11"/>
      <c r="D101" s="7" t="s">
        <v>22</v>
      </c>
      <c r="E101" s="36" t="s">
        <v>40</v>
      </c>
      <c r="F101" s="37" t="s">
        <v>73</v>
      </c>
      <c r="G101" s="41">
        <v>0.2</v>
      </c>
      <c r="H101" s="41">
        <v>0.1</v>
      </c>
      <c r="I101" s="41">
        <v>15</v>
      </c>
      <c r="J101" s="41">
        <v>60</v>
      </c>
      <c r="K101" s="69">
        <v>430.42899999999997</v>
      </c>
      <c r="L101" s="50"/>
    </row>
    <row r="102" spans="1:12" ht="15" x14ac:dyDescent="0.25">
      <c r="A102" s="18"/>
      <c r="B102" s="14"/>
      <c r="C102" s="11"/>
      <c r="D102" s="7" t="s">
        <v>48</v>
      </c>
      <c r="E102" s="36" t="s">
        <v>41</v>
      </c>
      <c r="F102" s="37">
        <v>20</v>
      </c>
      <c r="G102" s="41">
        <v>1.45</v>
      </c>
      <c r="H102" s="41">
        <v>0.5</v>
      </c>
      <c r="I102" s="41">
        <v>9</v>
      </c>
      <c r="J102" s="41">
        <v>50.6</v>
      </c>
      <c r="K102" s="69">
        <v>1</v>
      </c>
      <c r="L102" s="50"/>
    </row>
    <row r="103" spans="1:12" ht="15" x14ac:dyDescent="0.25">
      <c r="A103" s="18"/>
      <c r="B103" s="14"/>
      <c r="C103" s="11"/>
      <c r="D103" s="58" t="s">
        <v>24</v>
      </c>
      <c r="E103" s="36" t="s">
        <v>70</v>
      </c>
      <c r="F103" s="37">
        <v>130</v>
      </c>
      <c r="G103" s="41">
        <v>0.52</v>
      </c>
      <c r="H103" s="41">
        <v>0.39</v>
      </c>
      <c r="I103" s="41">
        <v>13.39</v>
      </c>
      <c r="J103" s="41">
        <v>61.1</v>
      </c>
      <c r="K103" s="69">
        <v>338</v>
      </c>
      <c r="L103" s="50"/>
    </row>
    <row r="104" spans="1:12" ht="15" x14ac:dyDescent="0.25">
      <c r="A104" s="18"/>
      <c r="B104" s="14"/>
      <c r="C104" s="11"/>
      <c r="D104" s="6"/>
      <c r="E104" s="29"/>
      <c r="F104" s="30"/>
      <c r="G104" s="30"/>
      <c r="H104" s="30"/>
      <c r="I104" s="30"/>
      <c r="J104" s="30"/>
      <c r="K104" s="31"/>
      <c r="L104" s="30"/>
    </row>
    <row r="105" spans="1:12" ht="15" x14ac:dyDescent="0.25">
      <c r="A105" s="18"/>
      <c r="B105" s="14"/>
      <c r="C105" s="11"/>
      <c r="D105" s="6"/>
      <c r="E105" s="29"/>
      <c r="F105" s="30"/>
      <c r="G105" s="30"/>
      <c r="H105" s="30"/>
      <c r="I105" s="30"/>
      <c r="J105" s="30"/>
      <c r="K105" s="31"/>
      <c r="L105" s="30"/>
    </row>
    <row r="106" spans="1:12" ht="15.75" thickBot="1" x14ac:dyDescent="0.3">
      <c r="A106" s="19"/>
      <c r="B106" s="15"/>
      <c r="C106" s="8"/>
      <c r="D106" s="16" t="s">
        <v>33</v>
      </c>
      <c r="E106" s="9"/>
      <c r="F106" s="79">
        <v>510</v>
      </c>
      <c r="G106" s="17">
        <f>SUM(G100:G105)</f>
        <v>9.74</v>
      </c>
      <c r="H106" s="17">
        <f>SUM(H100:H105)</f>
        <v>17.950000000000003</v>
      </c>
      <c r="I106" s="17">
        <f>SUM(I100:I105)</f>
        <v>66.3</v>
      </c>
      <c r="J106" s="17">
        <f>SUM(J100:J105)</f>
        <v>471.43000000000006</v>
      </c>
      <c r="K106" s="20"/>
      <c r="L106" s="17">
        <f>SUM(L100:L105)</f>
        <v>114.5</v>
      </c>
    </row>
    <row r="107" spans="1:12" ht="15" x14ac:dyDescent="0.25">
      <c r="A107" s="21">
        <f>A100</f>
        <v>2</v>
      </c>
      <c r="B107" s="13">
        <f>B100</f>
        <v>1</v>
      </c>
      <c r="C107" s="10" t="s">
        <v>25</v>
      </c>
      <c r="D107" s="8" t="s">
        <v>26</v>
      </c>
      <c r="E107" s="35" t="s">
        <v>132</v>
      </c>
      <c r="F107" s="37">
        <v>60</v>
      </c>
      <c r="G107" s="47">
        <v>0.84</v>
      </c>
      <c r="H107" s="41">
        <v>6.6</v>
      </c>
      <c r="I107" s="41">
        <v>3.96</v>
      </c>
      <c r="J107" s="41">
        <v>73.8</v>
      </c>
      <c r="K107" s="48">
        <v>51</v>
      </c>
      <c r="L107" s="49"/>
    </row>
    <row r="108" spans="1:12" ht="30" x14ac:dyDescent="0.25">
      <c r="A108" s="18"/>
      <c r="B108" s="14"/>
      <c r="C108" s="11"/>
      <c r="D108" s="7" t="s">
        <v>27</v>
      </c>
      <c r="E108" s="36" t="s">
        <v>133</v>
      </c>
      <c r="F108" s="37">
        <v>220</v>
      </c>
      <c r="G108" s="41">
        <v>4.67</v>
      </c>
      <c r="H108" s="41">
        <v>6.26</v>
      </c>
      <c r="I108" s="41">
        <v>5.68</v>
      </c>
      <c r="J108" s="41">
        <v>99.66</v>
      </c>
      <c r="K108" s="48">
        <v>88</v>
      </c>
      <c r="L108" s="50"/>
    </row>
    <row r="109" spans="1:12" ht="15" x14ac:dyDescent="0.25">
      <c r="A109" s="18"/>
      <c r="B109" s="14"/>
      <c r="C109" s="11"/>
      <c r="D109" s="7" t="s">
        <v>28</v>
      </c>
      <c r="E109" s="36" t="s">
        <v>134</v>
      </c>
      <c r="F109" s="37">
        <v>100</v>
      </c>
      <c r="G109" s="41">
        <v>15</v>
      </c>
      <c r="H109" s="41">
        <v>14.5</v>
      </c>
      <c r="I109" s="41">
        <v>7</v>
      </c>
      <c r="J109" s="41">
        <v>131.69999999999999</v>
      </c>
      <c r="K109" s="48">
        <v>248</v>
      </c>
      <c r="L109" s="50"/>
    </row>
    <row r="110" spans="1:12" ht="15" x14ac:dyDescent="0.25">
      <c r="A110" s="18"/>
      <c r="B110" s="14"/>
      <c r="C110" s="11"/>
      <c r="D110" s="7" t="s">
        <v>29</v>
      </c>
      <c r="E110" s="36" t="s">
        <v>92</v>
      </c>
      <c r="F110" s="37">
        <v>150</v>
      </c>
      <c r="G110" s="41">
        <v>3.7</v>
      </c>
      <c r="H110" s="41">
        <v>6.3</v>
      </c>
      <c r="I110" s="41">
        <v>32.799999999999997</v>
      </c>
      <c r="J110" s="41">
        <v>203</v>
      </c>
      <c r="K110" s="48">
        <v>325</v>
      </c>
      <c r="L110" s="50"/>
    </row>
    <row r="111" spans="1:12" ht="15" x14ac:dyDescent="0.25">
      <c r="A111" s="18"/>
      <c r="B111" s="14"/>
      <c r="C111" s="11"/>
      <c r="D111" s="7" t="s">
        <v>31</v>
      </c>
      <c r="E111" s="36" t="s">
        <v>47</v>
      </c>
      <c r="F111" s="37">
        <v>40</v>
      </c>
      <c r="G111" s="41">
        <v>2.9</v>
      </c>
      <c r="H111" s="41">
        <v>1</v>
      </c>
      <c r="I111" s="41">
        <v>18</v>
      </c>
      <c r="J111" s="41">
        <v>101.2</v>
      </c>
      <c r="K111" s="69">
        <v>1</v>
      </c>
      <c r="L111" s="50"/>
    </row>
    <row r="112" spans="1:12" ht="15" x14ac:dyDescent="0.25">
      <c r="A112" s="18"/>
      <c r="B112" s="14"/>
      <c r="C112" s="11"/>
      <c r="D112" s="7" t="s">
        <v>32</v>
      </c>
      <c r="E112" s="36" t="s">
        <v>44</v>
      </c>
      <c r="F112" s="37">
        <v>40</v>
      </c>
      <c r="G112" s="41">
        <v>3.1</v>
      </c>
      <c r="H112" s="41">
        <v>1.2</v>
      </c>
      <c r="I112" s="41">
        <v>17.600000000000001</v>
      </c>
      <c r="J112" s="41">
        <v>82</v>
      </c>
      <c r="K112" s="69">
        <v>70</v>
      </c>
      <c r="L112" s="50"/>
    </row>
    <row r="113" spans="1:12" ht="30" x14ac:dyDescent="0.25">
      <c r="A113" s="18"/>
      <c r="B113" s="14"/>
      <c r="C113" s="11"/>
      <c r="D113" s="74" t="s">
        <v>30</v>
      </c>
      <c r="E113" s="40" t="s">
        <v>45</v>
      </c>
      <c r="F113" s="37">
        <v>200</v>
      </c>
      <c r="G113" s="41">
        <v>1</v>
      </c>
      <c r="H113" s="38" t="s">
        <v>98</v>
      </c>
      <c r="I113" s="41">
        <v>19.8</v>
      </c>
      <c r="J113" s="41">
        <v>86</v>
      </c>
      <c r="K113" s="69">
        <v>442</v>
      </c>
      <c r="L113" s="50"/>
    </row>
    <row r="114" spans="1:12" ht="15" x14ac:dyDescent="0.25">
      <c r="A114" s="18"/>
      <c r="B114" s="14"/>
      <c r="C114" s="11"/>
      <c r="D114" s="6"/>
      <c r="E114" s="29"/>
      <c r="F114" s="30"/>
      <c r="G114" s="30"/>
      <c r="H114" s="30"/>
      <c r="I114" s="30"/>
      <c r="J114" s="30"/>
      <c r="K114" s="31"/>
      <c r="L114" s="30"/>
    </row>
    <row r="115" spans="1:12" ht="15" x14ac:dyDescent="0.25">
      <c r="A115" s="18"/>
      <c r="B115" s="14"/>
      <c r="C115" s="11"/>
      <c r="D115" s="6"/>
      <c r="E115" s="29"/>
      <c r="F115" s="30"/>
      <c r="G115" s="30"/>
      <c r="H115" s="30"/>
      <c r="I115" s="30"/>
      <c r="J115" s="30"/>
      <c r="K115" s="31"/>
      <c r="L115" s="30"/>
    </row>
    <row r="116" spans="1:12" ht="15" x14ac:dyDescent="0.25">
      <c r="A116" s="19"/>
      <c r="B116" s="15"/>
      <c r="C116" s="8"/>
      <c r="D116" s="16" t="s">
        <v>33</v>
      </c>
      <c r="E116" s="9"/>
      <c r="F116" s="17">
        <f>SUM(F107:F115)</f>
        <v>810</v>
      </c>
      <c r="G116" s="17">
        <f t="shared" ref="G116:J116" si="37">SUM(G107:G115)</f>
        <v>31.209999999999997</v>
      </c>
      <c r="H116" s="17">
        <v>25.52</v>
      </c>
      <c r="I116" s="17">
        <v>105.02</v>
      </c>
      <c r="J116" s="17">
        <f t="shared" si="37"/>
        <v>777.36</v>
      </c>
      <c r="K116" s="20"/>
      <c r="L116" s="73">
        <v>171.8</v>
      </c>
    </row>
    <row r="117" spans="1:12" ht="15.75" thickBot="1" x14ac:dyDescent="0.25">
      <c r="A117" s="64">
        <f>A100</f>
        <v>2</v>
      </c>
      <c r="B117" s="65">
        <f>B100</f>
        <v>1</v>
      </c>
      <c r="C117" s="96" t="s">
        <v>4</v>
      </c>
      <c r="D117" s="97"/>
      <c r="E117" s="66"/>
      <c r="F117" s="67">
        <f>F106+F116</f>
        <v>1320</v>
      </c>
      <c r="G117" s="67">
        <f t="shared" ref="G117" si="38">G106+G116</f>
        <v>40.949999999999996</v>
      </c>
      <c r="H117" s="67">
        <f t="shared" ref="H117" si="39">H106+H116</f>
        <v>43.47</v>
      </c>
      <c r="I117" s="67">
        <f t="shared" ref="I117" si="40">I106+I116</f>
        <v>171.32</v>
      </c>
      <c r="J117" s="67">
        <f t="shared" ref="J117:L117" si="41">J106+J116</f>
        <v>1248.79</v>
      </c>
      <c r="K117" s="67"/>
      <c r="L117" s="25">
        <f t="shared" si="41"/>
        <v>286.3</v>
      </c>
    </row>
    <row r="118" spans="1:12" ht="30" x14ac:dyDescent="0.25">
      <c r="A118" s="59">
        <v>2</v>
      </c>
      <c r="B118" s="60">
        <v>2</v>
      </c>
      <c r="C118" s="5" t="s">
        <v>20</v>
      </c>
      <c r="D118" s="5" t="s">
        <v>21</v>
      </c>
      <c r="E118" s="61" t="s">
        <v>79</v>
      </c>
      <c r="F118" s="62">
        <v>160</v>
      </c>
      <c r="G118" s="52">
        <v>5.46</v>
      </c>
      <c r="H118" s="52">
        <v>8.52</v>
      </c>
      <c r="I118" s="52">
        <v>34.200000000000003</v>
      </c>
      <c r="J118" s="52">
        <v>236.36</v>
      </c>
      <c r="K118" s="68">
        <v>182</v>
      </c>
      <c r="L118" s="72">
        <v>114.5</v>
      </c>
    </row>
    <row r="119" spans="1:12" ht="15" x14ac:dyDescent="0.25">
      <c r="A119" s="63"/>
      <c r="B119" s="57"/>
      <c r="C119" s="7"/>
      <c r="D119" s="7" t="s">
        <v>22</v>
      </c>
      <c r="E119" s="36" t="s">
        <v>61</v>
      </c>
      <c r="F119" s="37">
        <v>200</v>
      </c>
      <c r="G119" s="41">
        <v>3.17</v>
      </c>
      <c r="H119" s="80">
        <v>2.68</v>
      </c>
      <c r="I119" s="41">
        <v>15.95</v>
      </c>
      <c r="J119" s="41">
        <v>100.6</v>
      </c>
      <c r="K119" s="69">
        <v>379</v>
      </c>
      <c r="L119" s="42"/>
    </row>
    <row r="120" spans="1:12" ht="15" x14ac:dyDescent="0.25">
      <c r="A120" s="63"/>
      <c r="B120" s="57"/>
      <c r="C120" s="7"/>
      <c r="D120" s="7" t="s">
        <v>48</v>
      </c>
      <c r="E120" s="36" t="s">
        <v>41</v>
      </c>
      <c r="F120" s="37">
        <v>20</v>
      </c>
      <c r="G120" s="41">
        <v>1.45</v>
      </c>
      <c r="H120" s="41">
        <v>0.5</v>
      </c>
      <c r="I120" s="41">
        <v>9</v>
      </c>
      <c r="J120" s="41">
        <v>50.6</v>
      </c>
      <c r="K120" s="69">
        <v>1</v>
      </c>
      <c r="L120" s="42"/>
    </row>
    <row r="121" spans="1:12" ht="15" x14ac:dyDescent="0.25">
      <c r="A121" s="63"/>
      <c r="B121" s="57"/>
      <c r="C121" s="7"/>
      <c r="D121" s="81" t="s">
        <v>80</v>
      </c>
      <c r="E121" s="36" t="s">
        <v>81</v>
      </c>
      <c r="F121" s="37">
        <v>125</v>
      </c>
      <c r="G121" s="41">
        <v>4</v>
      </c>
      <c r="H121" s="41">
        <v>3.1</v>
      </c>
      <c r="I121" s="41">
        <v>13</v>
      </c>
      <c r="J121" s="41">
        <v>100</v>
      </c>
      <c r="K121" s="69">
        <v>4</v>
      </c>
      <c r="L121" s="42"/>
    </row>
    <row r="122" spans="1:12" ht="15" x14ac:dyDescent="0.25">
      <c r="A122" s="63"/>
      <c r="B122" s="57"/>
      <c r="C122" s="7"/>
      <c r="D122" s="6"/>
      <c r="E122" s="82"/>
      <c r="F122" s="37"/>
      <c r="G122" s="30"/>
      <c r="H122" s="30"/>
      <c r="I122" s="30"/>
      <c r="J122" s="30"/>
      <c r="K122" s="31"/>
      <c r="L122" s="42"/>
    </row>
    <row r="123" spans="1:12" ht="15" x14ac:dyDescent="0.25">
      <c r="A123" s="63"/>
      <c r="B123" s="57"/>
      <c r="C123" s="7"/>
      <c r="D123" s="6"/>
      <c r="E123" s="29"/>
      <c r="F123" s="30"/>
      <c r="G123" s="30"/>
      <c r="H123" s="30"/>
      <c r="I123" s="30"/>
      <c r="J123" s="30"/>
      <c r="K123" s="31"/>
      <c r="L123" s="42"/>
    </row>
    <row r="124" spans="1:12" ht="15" x14ac:dyDescent="0.25">
      <c r="A124" s="63"/>
      <c r="B124" s="57"/>
      <c r="C124" s="7"/>
      <c r="D124" s="16" t="s">
        <v>33</v>
      </c>
      <c r="E124" s="9"/>
      <c r="F124" s="17">
        <v>505</v>
      </c>
      <c r="G124" s="17">
        <f>SUM(G118:G123)</f>
        <v>14.079999999999998</v>
      </c>
      <c r="H124" s="17">
        <f>SUM(H118:H123)</f>
        <v>14.799999999999999</v>
      </c>
      <c r="I124" s="17">
        <f>SUM(I118:I123)</f>
        <v>72.150000000000006</v>
      </c>
      <c r="J124" s="17">
        <f>SUM(J118:J123)</f>
        <v>487.56000000000006</v>
      </c>
      <c r="K124" s="20"/>
      <c r="L124" s="46">
        <f>SUM(L118:L123)</f>
        <v>114.5</v>
      </c>
    </row>
    <row r="125" spans="1:12" ht="15" x14ac:dyDescent="0.25">
      <c r="A125" s="63">
        <f>A118</f>
        <v>2</v>
      </c>
      <c r="B125" s="57">
        <f>B118</f>
        <v>2</v>
      </c>
      <c r="C125" s="7" t="s">
        <v>25</v>
      </c>
      <c r="D125" s="7" t="s">
        <v>26</v>
      </c>
      <c r="E125" s="36" t="s">
        <v>135</v>
      </c>
      <c r="F125" s="37">
        <v>60</v>
      </c>
      <c r="G125" s="41">
        <v>0.8</v>
      </c>
      <c r="H125" s="41">
        <v>5.0999999999999996</v>
      </c>
      <c r="I125" s="41">
        <v>11.5</v>
      </c>
      <c r="J125" s="41">
        <v>95</v>
      </c>
      <c r="K125" s="69">
        <v>37</v>
      </c>
      <c r="L125" s="42"/>
    </row>
    <row r="126" spans="1:12" ht="15" x14ac:dyDescent="0.25">
      <c r="A126" s="63"/>
      <c r="B126" s="57"/>
      <c r="C126" s="7"/>
      <c r="D126" s="7" t="s">
        <v>27</v>
      </c>
      <c r="E126" s="36" t="s">
        <v>136</v>
      </c>
      <c r="F126" s="37" t="s">
        <v>137</v>
      </c>
      <c r="G126" s="41">
        <v>6.2</v>
      </c>
      <c r="H126" s="41">
        <v>3.7</v>
      </c>
      <c r="I126" s="41">
        <v>22.78</v>
      </c>
      <c r="J126" s="41">
        <v>149.80000000000001</v>
      </c>
      <c r="K126" s="69" t="s">
        <v>138</v>
      </c>
      <c r="L126" s="42"/>
    </row>
    <row r="127" spans="1:12" ht="15" x14ac:dyDescent="0.25">
      <c r="A127" s="63"/>
      <c r="B127" s="57"/>
      <c r="C127" s="7"/>
      <c r="D127" s="7" t="s">
        <v>28</v>
      </c>
      <c r="E127" s="36" t="s">
        <v>139</v>
      </c>
      <c r="F127" s="41">
        <v>90</v>
      </c>
      <c r="G127" s="41">
        <v>9.4499999999999993</v>
      </c>
      <c r="H127" s="41">
        <v>10.89</v>
      </c>
      <c r="I127" s="41">
        <v>4.59</v>
      </c>
      <c r="J127" s="41">
        <v>153</v>
      </c>
      <c r="K127" s="69">
        <v>95</v>
      </c>
      <c r="L127" s="42"/>
    </row>
    <row r="128" spans="1:12" ht="15" x14ac:dyDescent="0.25">
      <c r="A128" s="63"/>
      <c r="B128" s="57"/>
      <c r="C128" s="7"/>
      <c r="D128" s="7" t="s">
        <v>29</v>
      </c>
      <c r="E128" s="36" t="s">
        <v>43</v>
      </c>
      <c r="F128" s="37">
        <v>150</v>
      </c>
      <c r="G128" s="41">
        <v>3.1</v>
      </c>
      <c r="H128" s="41">
        <v>5.4</v>
      </c>
      <c r="I128" s="41">
        <v>20.29</v>
      </c>
      <c r="J128" s="41">
        <v>141</v>
      </c>
      <c r="K128" s="69">
        <v>335</v>
      </c>
      <c r="L128" s="42"/>
    </row>
    <row r="129" spans="1:12" ht="15" x14ac:dyDescent="0.25">
      <c r="A129" s="63"/>
      <c r="B129" s="57"/>
      <c r="C129" s="7"/>
      <c r="D129" s="7" t="s">
        <v>31</v>
      </c>
      <c r="E129" s="36" t="s">
        <v>47</v>
      </c>
      <c r="F129" s="37">
        <v>40</v>
      </c>
      <c r="G129" s="41">
        <v>2.9</v>
      </c>
      <c r="H129" s="41">
        <v>1</v>
      </c>
      <c r="I129" s="41">
        <v>18</v>
      </c>
      <c r="J129" s="41">
        <v>101.2</v>
      </c>
      <c r="K129" s="69">
        <v>1</v>
      </c>
      <c r="L129" s="42"/>
    </row>
    <row r="130" spans="1:12" ht="15" x14ac:dyDescent="0.25">
      <c r="A130" s="63"/>
      <c r="B130" s="57"/>
      <c r="C130" s="7"/>
      <c r="D130" s="7" t="s">
        <v>32</v>
      </c>
      <c r="E130" s="36" t="s">
        <v>44</v>
      </c>
      <c r="F130" s="37">
        <v>40</v>
      </c>
      <c r="G130" s="41">
        <v>3.1</v>
      </c>
      <c r="H130" s="41">
        <v>1.2</v>
      </c>
      <c r="I130" s="41">
        <v>17.600000000000001</v>
      </c>
      <c r="J130" s="41">
        <v>82</v>
      </c>
      <c r="K130" s="69">
        <v>70</v>
      </c>
      <c r="L130" s="42"/>
    </row>
    <row r="131" spans="1:12" ht="15" x14ac:dyDescent="0.25">
      <c r="A131" s="63"/>
      <c r="B131" s="57"/>
      <c r="C131" s="7"/>
      <c r="D131" s="58" t="s">
        <v>30</v>
      </c>
      <c r="E131" s="36" t="s">
        <v>140</v>
      </c>
      <c r="F131" s="37">
        <v>200</v>
      </c>
      <c r="G131" s="41">
        <v>0.4</v>
      </c>
      <c r="H131" s="41">
        <v>0.1</v>
      </c>
      <c r="I131" s="41">
        <v>10</v>
      </c>
      <c r="J131" s="41">
        <v>43</v>
      </c>
      <c r="K131" s="69">
        <v>422</v>
      </c>
      <c r="L131" s="42"/>
    </row>
    <row r="132" spans="1:12" ht="15" x14ac:dyDescent="0.25">
      <c r="A132" s="63"/>
      <c r="B132" s="57"/>
      <c r="C132" s="7"/>
      <c r="D132" s="39"/>
      <c r="E132" s="36"/>
      <c r="F132" s="37"/>
      <c r="G132" s="41"/>
      <c r="H132" s="41"/>
      <c r="I132" s="41"/>
      <c r="J132" s="41"/>
      <c r="K132" s="69"/>
      <c r="L132" s="42"/>
    </row>
    <row r="133" spans="1:12" ht="15" x14ac:dyDescent="0.25">
      <c r="A133" s="63"/>
      <c r="B133" s="57"/>
      <c r="C133" s="7"/>
      <c r="D133" s="6"/>
      <c r="E133" s="29"/>
      <c r="F133" s="30"/>
      <c r="G133" s="30"/>
      <c r="H133" s="30"/>
      <c r="I133" s="30"/>
      <c r="J133" s="30"/>
      <c r="K133" s="31"/>
      <c r="L133" s="42"/>
    </row>
    <row r="134" spans="1:12" ht="15" x14ac:dyDescent="0.25">
      <c r="A134" s="63"/>
      <c r="B134" s="57"/>
      <c r="C134" s="7"/>
      <c r="D134" s="16" t="s">
        <v>33</v>
      </c>
      <c r="E134" s="9"/>
      <c r="F134" s="17">
        <v>790</v>
      </c>
      <c r="G134" s="17">
        <f t="shared" ref="G134:J134" si="42">SUM(G125:G133)</f>
        <v>25.95</v>
      </c>
      <c r="H134" s="17">
        <f t="shared" si="42"/>
        <v>27.390000000000004</v>
      </c>
      <c r="I134" s="17">
        <f t="shared" si="42"/>
        <v>104.75999999999999</v>
      </c>
      <c r="J134" s="17">
        <f t="shared" si="42"/>
        <v>765</v>
      </c>
      <c r="K134" s="20"/>
      <c r="L134" s="73">
        <v>171.8</v>
      </c>
    </row>
    <row r="135" spans="1:12" ht="15.75" thickBot="1" x14ac:dyDescent="0.25">
      <c r="A135" s="64">
        <f>A118</f>
        <v>2</v>
      </c>
      <c r="B135" s="65">
        <f>B118</f>
        <v>2</v>
      </c>
      <c r="C135" s="91" t="s">
        <v>4</v>
      </c>
      <c r="D135" s="92"/>
      <c r="E135" s="66"/>
      <c r="F135" s="67">
        <f>F124+F134</f>
        <v>1295</v>
      </c>
      <c r="G135" s="67">
        <f t="shared" ref="G135" si="43">G124+G134</f>
        <v>40.03</v>
      </c>
      <c r="H135" s="67">
        <f t="shared" ref="H135" si="44">H124+H134</f>
        <v>42.190000000000005</v>
      </c>
      <c r="I135" s="67">
        <f t="shared" ref="I135" si="45">I124+I134</f>
        <v>176.91</v>
      </c>
      <c r="J135" s="67">
        <f t="shared" ref="J135:L135" si="46">J124+J134</f>
        <v>1252.56</v>
      </c>
      <c r="K135" s="71"/>
      <c r="L135" s="25">
        <f t="shared" si="46"/>
        <v>286.3</v>
      </c>
    </row>
    <row r="136" spans="1:12" ht="15" x14ac:dyDescent="0.25">
      <c r="A136" s="59">
        <v>2</v>
      </c>
      <c r="B136" s="60">
        <v>3</v>
      </c>
      <c r="C136" s="5" t="s">
        <v>20</v>
      </c>
      <c r="D136" s="5" t="s">
        <v>21</v>
      </c>
      <c r="E136" s="83" t="s">
        <v>82</v>
      </c>
      <c r="F136" s="62">
        <v>150</v>
      </c>
      <c r="G136" s="52">
        <v>9.92</v>
      </c>
      <c r="H136" s="52">
        <v>8.19</v>
      </c>
      <c r="I136" s="52">
        <v>53.19</v>
      </c>
      <c r="J136" s="52">
        <v>217.48</v>
      </c>
      <c r="K136" s="68">
        <v>9</v>
      </c>
      <c r="L136" s="72">
        <v>114.5</v>
      </c>
    </row>
    <row r="137" spans="1:12" ht="15" x14ac:dyDescent="0.25">
      <c r="A137" s="63"/>
      <c r="B137" s="57"/>
      <c r="C137" s="7"/>
      <c r="D137" s="7" t="s">
        <v>22</v>
      </c>
      <c r="E137" s="82" t="s">
        <v>40</v>
      </c>
      <c r="F137" s="84" t="s">
        <v>73</v>
      </c>
      <c r="G137" s="41">
        <v>0.2</v>
      </c>
      <c r="H137" s="41">
        <v>0.1</v>
      </c>
      <c r="I137" s="41">
        <v>15</v>
      </c>
      <c r="J137" s="41">
        <v>60</v>
      </c>
      <c r="K137" s="85" t="s">
        <v>57</v>
      </c>
      <c r="L137" s="42"/>
    </row>
    <row r="138" spans="1:12" ht="15" x14ac:dyDescent="0.25">
      <c r="A138" s="63"/>
      <c r="B138" s="57"/>
      <c r="C138" s="7"/>
      <c r="D138" s="7" t="s">
        <v>48</v>
      </c>
      <c r="E138" s="36" t="s">
        <v>41</v>
      </c>
      <c r="F138" s="37">
        <v>20</v>
      </c>
      <c r="G138" s="41">
        <v>1.45</v>
      </c>
      <c r="H138" s="41">
        <v>0.5</v>
      </c>
      <c r="I138" s="41">
        <v>9</v>
      </c>
      <c r="J138" s="41">
        <v>50.6</v>
      </c>
      <c r="K138" s="69">
        <v>1</v>
      </c>
      <c r="L138" s="42"/>
    </row>
    <row r="139" spans="1:12" ht="15.75" customHeight="1" x14ac:dyDescent="0.25">
      <c r="A139" s="63"/>
      <c r="B139" s="57"/>
      <c r="C139" s="7"/>
      <c r="D139" s="58" t="s">
        <v>24</v>
      </c>
      <c r="E139" s="82" t="s">
        <v>83</v>
      </c>
      <c r="F139" s="37">
        <v>180</v>
      </c>
      <c r="G139" s="41">
        <v>2.7</v>
      </c>
      <c r="H139" s="41">
        <v>0.9</v>
      </c>
      <c r="I139" s="41">
        <v>37.799999999999997</v>
      </c>
      <c r="J139" s="41">
        <v>172.8</v>
      </c>
      <c r="K139" s="69">
        <v>338</v>
      </c>
      <c r="L139" s="42"/>
    </row>
    <row r="140" spans="1:12" ht="15" x14ac:dyDescent="0.25">
      <c r="A140" s="63"/>
      <c r="B140" s="57"/>
      <c r="C140" s="7"/>
      <c r="D140" s="6"/>
      <c r="E140" s="29" t="s">
        <v>84</v>
      </c>
      <c r="F140" s="30">
        <v>10</v>
      </c>
      <c r="G140" s="30">
        <v>0.1</v>
      </c>
      <c r="H140" s="30">
        <v>8.3000000000000007</v>
      </c>
      <c r="I140" s="30">
        <v>0.1</v>
      </c>
      <c r="J140" s="30">
        <v>75</v>
      </c>
      <c r="K140" s="31">
        <v>13</v>
      </c>
      <c r="L140" s="42"/>
    </row>
    <row r="141" spans="1:12" ht="15" x14ac:dyDescent="0.25">
      <c r="A141" s="63"/>
      <c r="B141" s="57"/>
      <c r="C141" s="7"/>
      <c r="D141" s="6"/>
      <c r="E141" s="29"/>
      <c r="F141" s="30"/>
      <c r="G141" s="30"/>
      <c r="H141" s="30"/>
      <c r="I141" s="30"/>
      <c r="J141" s="30"/>
      <c r="K141" s="31"/>
      <c r="L141" s="42"/>
    </row>
    <row r="142" spans="1:12" ht="15" x14ac:dyDescent="0.25">
      <c r="A142" s="63"/>
      <c r="B142" s="57"/>
      <c r="C142" s="7"/>
      <c r="D142" s="6"/>
      <c r="E142" s="29"/>
      <c r="F142" s="30"/>
      <c r="G142" s="30"/>
      <c r="H142" s="30"/>
      <c r="I142" s="30"/>
      <c r="J142" s="30"/>
      <c r="K142" s="31"/>
      <c r="L142" s="42"/>
    </row>
    <row r="143" spans="1:12" ht="15" x14ac:dyDescent="0.25">
      <c r="A143" s="63"/>
      <c r="B143" s="57"/>
      <c r="C143" s="7"/>
      <c r="D143" s="16" t="s">
        <v>33</v>
      </c>
      <c r="E143" s="9"/>
      <c r="F143" s="17">
        <v>560</v>
      </c>
      <c r="G143" s="17">
        <f t="shared" ref="G143:J143" si="47">SUM(G136:G142)</f>
        <v>14.37</v>
      </c>
      <c r="H143" s="17">
        <f t="shared" si="47"/>
        <v>17.990000000000002</v>
      </c>
      <c r="I143" s="17">
        <f t="shared" si="47"/>
        <v>115.08999999999999</v>
      </c>
      <c r="J143" s="17">
        <f t="shared" si="47"/>
        <v>575.88000000000011</v>
      </c>
      <c r="K143" s="20"/>
      <c r="L143" s="46">
        <f t="shared" ref="L143" si="48">SUM(L136:L142)</f>
        <v>114.5</v>
      </c>
    </row>
    <row r="144" spans="1:12" ht="15" x14ac:dyDescent="0.25">
      <c r="A144" s="63">
        <f>A136</f>
        <v>2</v>
      </c>
      <c r="B144" s="57">
        <f>B136</f>
        <v>3</v>
      </c>
      <c r="C144" s="7" t="s">
        <v>25</v>
      </c>
      <c r="D144" s="7" t="s">
        <v>26</v>
      </c>
      <c r="E144" s="36" t="s">
        <v>141</v>
      </c>
      <c r="F144" s="37">
        <v>60</v>
      </c>
      <c r="G144" s="41">
        <v>0.48</v>
      </c>
      <c r="H144" s="41">
        <v>0.06</v>
      </c>
      <c r="I144" s="41">
        <v>1.02</v>
      </c>
      <c r="J144" s="41">
        <v>6</v>
      </c>
      <c r="K144" s="69">
        <v>70</v>
      </c>
      <c r="L144" s="42"/>
    </row>
    <row r="145" spans="1:12" ht="15" x14ac:dyDescent="0.25">
      <c r="A145" s="63"/>
      <c r="B145" s="57"/>
      <c r="C145" s="7"/>
      <c r="D145" s="7" t="s">
        <v>27</v>
      </c>
      <c r="E145" s="36" t="s">
        <v>142</v>
      </c>
      <c r="F145" s="37">
        <v>200</v>
      </c>
      <c r="G145" s="41">
        <v>1.3</v>
      </c>
      <c r="H145" s="41">
        <v>3.1</v>
      </c>
      <c r="I145" s="41">
        <v>9</v>
      </c>
      <c r="J145" s="41">
        <v>70</v>
      </c>
      <c r="K145" s="69">
        <v>80</v>
      </c>
      <c r="L145" s="42"/>
    </row>
    <row r="146" spans="1:12" ht="15" x14ac:dyDescent="0.25">
      <c r="A146" s="63"/>
      <c r="B146" s="57"/>
      <c r="C146" s="7"/>
      <c r="D146" s="7" t="s">
        <v>28</v>
      </c>
      <c r="E146" s="36" t="s">
        <v>143</v>
      </c>
      <c r="F146" s="37">
        <v>240</v>
      </c>
      <c r="G146" s="41">
        <v>20.399999999999999</v>
      </c>
      <c r="H146" s="41">
        <v>20.100000000000001</v>
      </c>
      <c r="I146" s="41">
        <v>18</v>
      </c>
      <c r="J146" s="41">
        <v>335</v>
      </c>
      <c r="K146" s="69">
        <v>320</v>
      </c>
      <c r="L146" s="42"/>
    </row>
    <row r="147" spans="1:12" ht="15" x14ac:dyDescent="0.25">
      <c r="A147" s="63"/>
      <c r="B147" s="57"/>
      <c r="C147" s="7"/>
      <c r="D147" s="7" t="s">
        <v>31</v>
      </c>
      <c r="E147" s="36" t="s">
        <v>47</v>
      </c>
      <c r="F147" s="37">
        <v>40</v>
      </c>
      <c r="G147" s="41">
        <v>2.9</v>
      </c>
      <c r="H147" s="41">
        <v>1</v>
      </c>
      <c r="I147" s="41">
        <v>18</v>
      </c>
      <c r="J147" s="41">
        <v>101.2</v>
      </c>
      <c r="K147" s="69">
        <v>1</v>
      </c>
      <c r="L147" s="42"/>
    </row>
    <row r="148" spans="1:12" ht="15" x14ac:dyDescent="0.25">
      <c r="A148" s="63"/>
      <c r="B148" s="57"/>
      <c r="C148" s="7"/>
      <c r="D148" s="7" t="s">
        <v>32</v>
      </c>
      <c r="E148" s="36" t="s">
        <v>44</v>
      </c>
      <c r="F148" s="37">
        <v>40</v>
      </c>
      <c r="G148" s="41">
        <v>3.1</v>
      </c>
      <c r="H148" s="41">
        <v>1.2</v>
      </c>
      <c r="I148" s="41">
        <v>17.600000000000001</v>
      </c>
      <c r="J148" s="41">
        <v>82</v>
      </c>
      <c r="K148" s="69">
        <v>70</v>
      </c>
      <c r="L148" s="42"/>
    </row>
    <row r="149" spans="1:12" ht="15" x14ac:dyDescent="0.25">
      <c r="A149" s="63"/>
      <c r="B149" s="57"/>
      <c r="C149" s="7"/>
      <c r="D149" s="7" t="s">
        <v>30</v>
      </c>
      <c r="E149" s="36" t="s">
        <v>144</v>
      </c>
      <c r="F149" s="37">
        <v>200</v>
      </c>
      <c r="G149" s="41">
        <v>0.13</v>
      </c>
      <c r="H149" s="41"/>
      <c r="I149" s="41">
        <v>40</v>
      </c>
      <c r="J149" s="41">
        <v>160</v>
      </c>
      <c r="K149" s="69">
        <v>410</v>
      </c>
      <c r="L149" s="42"/>
    </row>
    <row r="150" spans="1:12" ht="15" x14ac:dyDescent="0.25">
      <c r="A150" s="63"/>
      <c r="B150" s="57"/>
      <c r="C150" s="7"/>
      <c r="D150" s="58"/>
      <c r="E150" s="36"/>
      <c r="F150" s="37"/>
      <c r="G150" s="41"/>
      <c r="H150" s="41"/>
      <c r="I150" s="41"/>
      <c r="J150" s="41"/>
      <c r="K150" s="69"/>
      <c r="L150" s="42"/>
    </row>
    <row r="151" spans="1:12" ht="15" x14ac:dyDescent="0.25">
      <c r="A151" s="63"/>
      <c r="B151" s="57"/>
      <c r="C151" s="7"/>
      <c r="D151" s="36"/>
      <c r="E151" s="36"/>
      <c r="F151" s="37"/>
      <c r="G151" s="37"/>
      <c r="H151" s="37"/>
      <c r="I151" s="37"/>
      <c r="J151" s="37"/>
      <c r="K151" s="69"/>
      <c r="L151" s="42"/>
    </row>
    <row r="152" spans="1:12" ht="15" x14ac:dyDescent="0.25">
      <c r="A152" s="63"/>
      <c r="B152" s="57"/>
      <c r="C152" s="7"/>
      <c r="D152" s="6"/>
      <c r="E152" s="29"/>
      <c r="F152" s="30"/>
      <c r="G152" s="30"/>
      <c r="H152" s="30"/>
      <c r="I152" s="30"/>
      <c r="J152" s="30"/>
      <c r="K152" s="31"/>
      <c r="L152" s="42"/>
    </row>
    <row r="153" spans="1:12" ht="15" x14ac:dyDescent="0.25">
      <c r="A153" s="63"/>
      <c r="B153" s="57"/>
      <c r="C153" s="7"/>
      <c r="D153" s="16" t="s">
        <v>33</v>
      </c>
      <c r="E153" s="9"/>
      <c r="F153" s="17">
        <f>SUM(F144:F152)</f>
        <v>780</v>
      </c>
      <c r="G153" s="17">
        <f t="shared" ref="G153:J153" si="49">SUM(G144:G152)</f>
        <v>28.31</v>
      </c>
      <c r="H153" s="17">
        <f t="shared" si="49"/>
        <v>25.46</v>
      </c>
      <c r="I153" s="17">
        <f t="shared" si="49"/>
        <v>103.62</v>
      </c>
      <c r="J153" s="17">
        <f t="shared" si="49"/>
        <v>754.2</v>
      </c>
      <c r="K153" s="20"/>
      <c r="L153" s="73">
        <v>171.8</v>
      </c>
    </row>
    <row r="154" spans="1:12" ht="15.75" thickBot="1" x14ac:dyDescent="0.25">
      <c r="A154" s="64">
        <f>A136</f>
        <v>2</v>
      </c>
      <c r="B154" s="65">
        <f>B136</f>
        <v>3</v>
      </c>
      <c r="C154" s="91" t="s">
        <v>4</v>
      </c>
      <c r="D154" s="92"/>
      <c r="E154" s="66"/>
      <c r="F154" s="67">
        <f>F143+F153</f>
        <v>1340</v>
      </c>
      <c r="G154" s="67">
        <f t="shared" ref="G154" si="50">G143+G153</f>
        <v>42.68</v>
      </c>
      <c r="H154" s="67">
        <f t="shared" ref="H154" si="51">H143+H153</f>
        <v>43.45</v>
      </c>
      <c r="I154" s="67">
        <f t="shared" ref="I154" si="52">I143+I153</f>
        <v>218.70999999999998</v>
      </c>
      <c r="J154" s="67">
        <f t="shared" ref="J154:L154" si="53">J143+J153</f>
        <v>1330.0800000000002</v>
      </c>
      <c r="K154" s="71"/>
      <c r="L154" s="25">
        <f t="shared" si="53"/>
        <v>286.3</v>
      </c>
    </row>
    <row r="155" spans="1:12" ht="30" x14ac:dyDescent="0.25">
      <c r="A155" s="59">
        <v>2</v>
      </c>
      <c r="B155" s="60">
        <v>4</v>
      </c>
      <c r="C155" s="5" t="s">
        <v>20</v>
      </c>
      <c r="D155" s="5" t="s">
        <v>21</v>
      </c>
      <c r="E155" s="83" t="s">
        <v>85</v>
      </c>
      <c r="F155" s="62">
        <v>160</v>
      </c>
      <c r="G155" s="52">
        <v>3.89</v>
      </c>
      <c r="H155" s="52">
        <v>8.17</v>
      </c>
      <c r="I155" s="52">
        <v>25.46</v>
      </c>
      <c r="J155" s="52">
        <v>221.71</v>
      </c>
      <c r="K155" s="68">
        <v>182</v>
      </c>
      <c r="L155" s="72">
        <v>114.5</v>
      </c>
    </row>
    <row r="156" spans="1:12" ht="15" x14ac:dyDescent="0.25">
      <c r="A156" s="63"/>
      <c r="B156" s="57"/>
      <c r="C156" s="7"/>
      <c r="D156" s="7" t="s">
        <v>22</v>
      </c>
      <c r="E156" s="82" t="s">
        <v>76</v>
      </c>
      <c r="F156" s="37">
        <v>200</v>
      </c>
      <c r="G156" s="41">
        <v>5.7</v>
      </c>
      <c r="H156" s="41">
        <v>4.5999999999999996</v>
      </c>
      <c r="I156" s="41">
        <v>9.1999999999999993</v>
      </c>
      <c r="J156" s="41">
        <v>101</v>
      </c>
      <c r="K156" s="69">
        <v>460</v>
      </c>
      <c r="L156" s="42"/>
    </row>
    <row r="157" spans="1:12" ht="15" x14ac:dyDescent="0.25">
      <c r="A157" s="63"/>
      <c r="B157" s="57"/>
      <c r="C157" s="7"/>
      <c r="D157" s="7" t="s">
        <v>23</v>
      </c>
      <c r="E157" s="36" t="s">
        <v>41</v>
      </c>
      <c r="F157" s="37">
        <v>20</v>
      </c>
      <c r="G157" s="41">
        <v>1.45</v>
      </c>
      <c r="H157" s="41">
        <v>0.5</v>
      </c>
      <c r="I157" s="41">
        <v>9</v>
      </c>
      <c r="J157" s="41">
        <v>50.6</v>
      </c>
      <c r="K157" s="69">
        <v>1</v>
      </c>
      <c r="L157" s="42"/>
    </row>
    <row r="158" spans="1:12" ht="15" x14ac:dyDescent="0.25">
      <c r="A158" s="63"/>
      <c r="B158" s="57"/>
      <c r="C158" s="7"/>
      <c r="D158" s="86" t="s">
        <v>86</v>
      </c>
      <c r="E158" s="29" t="s">
        <v>81</v>
      </c>
      <c r="F158" s="30">
        <v>125</v>
      </c>
      <c r="G158" s="30">
        <v>4</v>
      </c>
      <c r="H158" s="30">
        <v>3.1</v>
      </c>
      <c r="I158" s="30">
        <v>13</v>
      </c>
      <c r="J158" s="30">
        <v>100</v>
      </c>
      <c r="K158" s="31">
        <v>4</v>
      </c>
      <c r="L158" s="42"/>
    </row>
    <row r="159" spans="1:12" ht="15" x14ac:dyDescent="0.25">
      <c r="A159" s="63"/>
      <c r="B159" s="57"/>
      <c r="C159" s="7"/>
      <c r="D159" s="6"/>
      <c r="E159" s="29"/>
      <c r="F159" s="30"/>
      <c r="G159" s="30"/>
      <c r="H159" s="30"/>
      <c r="I159" s="30"/>
      <c r="J159" s="30"/>
      <c r="K159" s="31"/>
      <c r="L159" s="42"/>
    </row>
    <row r="160" spans="1:12" ht="15" x14ac:dyDescent="0.25">
      <c r="A160" s="63"/>
      <c r="B160" s="57"/>
      <c r="C160" s="7"/>
      <c r="D160" s="6"/>
      <c r="E160" s="29"/>
      <c r="F160" s="30"/>
      <c r="G160" s="30"/>
      <c r="H160" s="30"/>
      <c r="I160" s="30"/>
      <c r="J160" s="30"/>
      <c r="K160" s="31"/>
      <c r="L160" s="42"/>
    </row>
    <row r="161" spans="1:12" ht="15" x14ac:dyDescent="0.25">
      <c r="A161" s="63"/>
      <c r="B161" s="57"/>
      <c r="C161" s="7"/>
      <c r="D161" s="16" t="s">
        <v>33</v>
      </c>
      <c r="E161" s="9"/>
      <c r="F161" s="17">
        <f>SUM(F155:F160)</f>
        <v>505</v>
      </c>
      <c r="G161" s="17">
        <f>SUM(G155:G160)</f>
        <v>15.04</v>
      </c>
      <c r="H161" s="17">
        <f>SUM(H155:H160)</f>
        <v>16.37</v>
      </c>
      <c r="I161" s="17">
        <f>SUM(I155:I160)</f>
        <v>56.66</v>
      </c>
      <c r="J161" s="17">
        <f>SUM(J155:J160)</f>
        <v>473.31000000000006</v>
      </c>
      <c r="K161" s="20"/>
      <c r="L161" s="46">
        <f>SUM(L155:L160)</f>
        <v>114.5</v>
      </c>
    </row>
    <row r="162" spans="1:12" ht="15" x14ac:dyDescent="0.25">
      <c r="A162" s="63">
        <f>A155</f>
        <v>2</v>
      </c>
      <c r="B162" s="57">
        <f>B155</f>
        <v>4</v>
      </c>
      <c r="C162" s="7" t="s">
        <v>25</v>
      </c>
      <c r="D162" s="7" t="s">
        <v>26</v>
      </c>
      <c r="E162" s="36" t="s">
        <v>145</v>
      </c>
      <c r="F162" s="37">
        <v>60</v>
      </c>
      <c r="G162" s="41">
        <v>3.44</v>
      </c>
      <c r="H162" s="41">
        <v>5.45</v>
      </c>
      <c r="I162" s="41">
        <v>7.04</v>
      </c>
      <c r="J162" s="41">
        <v>138.31</v>
      </c>
      <c r="K162" s="69">
        <v>53</v>
      </c>
      <c r="L162" s="42"/>
    </row>
    <row r="163" spans="1:12" ht="15" x14ac:dyDescent="0.25">
      <c r="A163" s="63"/>
      <c r="B163" s="57"/>
      <c r="C163" s="7"/>
      <c r="D163" s="7" t="s">
        <v>27</v>
      </c>
      <c r="E163" s="36" t="s">
        <v>146</v>
      </c>
      <c r="F163" s="37" t="s">
        <v>137</v>
      </c>
      <c r="G163" s="41">
        <v>1.9</v>
      </c>
      <c r="H163" s="41">
        <v>5</v>
      </c>
      <c r="I163" s="41">
        <v>10.3</v>
      </c>
      <c r="J163" s="41">
        <v>94</v>
      </c>
      <c r="K163" s="69">
        <v>99</v>
      </c>
      <c r="L163" s="42"/>
    </row>
    <row r="164" spans="1:12" ht="15" x14ac:dyDescent="0.25">
      <c r="A164" s="63"/>
      <c r="B164" s="57"/>
      <c r="C164" s="7"/>
      <c r="D164" s="7" t="s">
        <v>28</v>
      </c>
      <c r="E164" s="36" t="s">
        <v>50</v>
      </c>
      <c r="F164" s="37">
        <v>100</v>
      </c>
      <c r="G164" s="41">
        <v>10.47</v>
      </c>
      <c r="H164" s="41">
        <v>6.1</v>
      </c>
      <c r="I164" s="98">
        <v>15.5</v>
      </c>
      <c r="J164" s="41">
        <v>188.1</v>
      </c>
      <c r="K164" s="69">
        <v>104</v>
      </c>
      <c r="L164" s="42"/>
    </row>
    <row r="165" spans="1:12" ht="15" x14ac:dyDescent="0.25">
      <c r="A165" s="63"/>
      <c r="B165" s="57"/>
      <c r="C165" s="7"/>
      <c r="D165" s="7" t="s">
        <v>29</v>
      </c>
      <c r="E165" s="36" t="s">
        <v>129</v>
      </c>
      <c r="F165" s="37">
        <v>150</v>
      </c>
      <c r="G165" s="38" t="s">
        <v>147</v>
      </c>
      <c r="H165" s="38" t="s">
        <v>148</v>
      </c>
      <c r="I165" s="38" t="s">
        <v>149</v>
      </c>
      <c r="J165" s="38" t="s">
        <v>150</v>
      </c>
      <c r="K165" s="69">
        <v>123</v>
      </c>
      <c r="L165" s="42"/>
    </row>
    <row r="166" spans="1:12" ht="15" x14ac:dyDescent="0.25">
      <c r="A166" s="63"/>
      <c r="B166" s="57"/>
      <c r="C166" s="7"/>
      <c r="D166" s="7" t="s">
        <v>31</v>
      </c>
      <c r="E166" s="36" t="s">
        <v>47</v>
      </c>
      <c r="F166" s="37">
        <v>40</v>
      </c>
      <c r="G166" s="41">
        <v>2.9</v>
      </c>
      <c r="H166" s="41">
        <v>1</v>
      </c>
      <c r="I166" s="41">
        <v>18</v>
      </c>
      <c r="J166" s="41">
        <v>101.2</v>
      </c>
      <c r="K166" s="69">
        <v>1</v>
      </c>
      <c r="L166" s="42"/>
    </row>
    <row r="167" spans="1:12" ht="15" x14ac:dyDescent="0.25">
      <c r="A167" s="63"/>
      <c r="B167" s="57"/>
      <c r="C167" s="7"/>
      <c r="D167" s="7" t="s">
        <v>32</v>
      </c>
      <c r="E167" s="36" t="s">
        <v>44</v>
      </c>
      <c r="F167" s="37">
        <v>40</v>
      </c>
      <c r="G167" s="41">
        <v>3.1</v>
      </c>
      <c r="H167" s="41">
        <v>1.2</v>
      </c>
      <c r="I167" s="41">
        <v>17.600000000000001</v>
      </c>
      <c r="J167" s="41">
        <v>82</v>
      </c>
      <c r="K167" s="69">
        <v>70</v>
      </c>
      <c r="L167" s="42"/>
    </row>
    <row r="168" spans="1:12" ht="30" x14ac:dyDescent="0.25">
      <c r="A168" s="63"/>
      <c r="B168" s="57"/>
      <c r="C168" s="7"/>
      <c r="D168" s="58" t="s">
        <v>30</v>
      </c>
      <c r="E168" s="36" t="s">
        <v>45</v>
      </c>
      <c r="F168" s="37">
        <v>200</v>
      </c>
      <c r="G168" s="41">
        <v>1</v>
      </c>
      <c r="H168" s="38" t="s">
        <v>98</v>
      </c>
      <c r="I168" s="41">
        <v>19.8</v>
      </c>
      <c r="J168" s="41">
        <v>86</v>
      </c>
      <c r="K168" s="69">
        <v>442</v>
      </c>
      <c r="L168" s="42"/>
    </row>
    <row r="169" spans="1:12" ht="15" x14ac:dyDescent="0.25">
      <c r="A169" s="63"/>
      <c r="B169" s="57"/>
      <c r="C169" s="7"/>
      <c r="D169" s="39"/>
      <c r="E169" s="36"/>
      <c r="F169" s="37"/>
      <c r="G169" s="38"/>
      <c r="H169" s="38"/>
      <c r="I169" s="38"/>
      <c r="J169" s="38"/>
      <c r="K169" s="69"/>
      <c r="L169" s="42"/>
    </row>
    <row r="170" spans="1:12" ht="15" x14ac:dyDescent="0.25">
      <c r="A170" s="63"/>
      <c r="B170" s="57"/>
      <c r="C170" s="7"/>
      <c r="D170" s="6"/>
      <c r="E170" s="29"/>
      <c r="F170" s="30"/>
      <c r="G170" s="30"/>
      <c r="H170" s="30"/>
      <c r="I170" s="30"/>
      <c r="J170" s="30"/>
      <c r="K170" s="31"/>
      <c r="L170" s="42"/>
    </row>
    <row r="171" spans="1:12" ht="15" x14ac:dyDescent="0.25">
      <c r="A171" s="63"/>
      <c r="B171" s="57"/>
      <c r="C171" s="7"/>
      <c r="D171" s="16" t="s">
        <v>33</v>
      </c>
      <c r="E171" s="9"/>
      <c r="F171" s="17">
        <v>800</v>
      </c>
      <c r="G171" s="17">
        <v>25.69</v>
      </c>
      <c r="H171" s="17">
        <v>24.25</v>
      </c>
      <c r="I171" s="17">
        <v>111.09</v>
      </c>
      <c r="J171" s="17">
        <v>840.78</v>
      </c>
      <c r="K171" s="20"/>
      <c r="L171" s="73">
        <v>171.8</v>
      </c>
    </row>
    <row r="172" spans="1:12" ht="15.75" thickBot="1" x14ac:dyDescent="0.25">
      <c r="A172" s="64">
        <f>A155</f>
        <v>2</v>
      </c>
      <c r="B172" s="65">
        <f>B155</f>
        <v>4</v>
      </c>
      <c r="C172" s="91" t="s">
        <v>4</v>
      </c>
      <c r="D172" s="92"/>
      <c r="E172" s="66"/>
      <c r="F172" s="67">
        <f>F161+F171</f>
        <v>1305</v>
      </c>
      <c r="G172" s="67">
        <f t="shared" ref="G172" si="54">G161+G171</f>
        <v>40.730000000000004</v>
      </c>
      <c r="H172" s="67">
        <f t="shared" ref="H172" si="55">H161+H171</f>
        <v>40.620000000000005</v>
      </c>
      <c r="I172" s="67">
        <f t="shared" ref="I172" si="56">I161+I171</f>
        <v>167.75</v>
      </c>
      <c r="J172" s="67">
        <f t="shared" ref="J172:L172" si="57">J161+J171</f>
        <v>1314.0900000000001</v>
      </c>
      <c r="K172" s="71"/>
      <c r="L172" s="25">
        <f t="shared" si="57"/>
        <v>286.3</v>
      </c>
    </row>
    <row r="173" spans="1:12" ht="15" x14ac:dyDescent="0.25">
      <c r="A173" s="59">
        <v>2</v>
      </c>
      <c r="B173" s="60">
        <v>5</v>
      </c>
      <c r="C173" s="5" t="s">
        <v>20</v>
      </c>
      <c r="D173" s="5" t="s">
        <v>21</v>
      </c>
      <c r="E173" s="83" t="s">
        <v>87</v>
      </c>
      <c r="F173" s="62">
        <v>120</v>
      </c>
      <c r="G173" s="52">
        <v>24</v>
      </c>
      <c r="H173" s="52">
        <v>8.5</v>
      </c>
      <c r="I173" s="52">
        <v>19.8</v>
      </c>
      <c r="J173" s="52">
        <v>252</v>
      </c>
      <c r="K173" s="68">
        <v>239</v>
      </c>
      <c r="L173" s="72">
        <v>114.5</v>
      </c>
    </row>
    <row r="174" spans="1:12" ht="15" x14ac:dyDescent="0.25">
      <c r="A174" s="63"/>
      <c r="B174" s="57"/>
      <c r="C174" s="7"/>
      <c r="D174" s="7" t="s">
        <v>22</v>
      </c>
      <c r="E174" s="36" t="s">
        <v>40</v>
      </c>
      <c r="F174" s="84" t="s">
        <v>73</v>
      </c>
      <c r="G174" s="41">
        <v>0.2</v>
      </c>
      <c r="H174" s="41">
        <v>0.1</v>
      </c>
      <c r="I174" s="41">
        <v>15</v>
      </c>
      <c r="J174" s="41">
        <v>60</v>
      </c>
      <c r="K174" s="85" t="s">
        <v>57</v>
      </c>
      <c r="L174" s="42"/>
    </row>
    <row r="175" spans="1:12" ht="15" x14ac:dyDescent="0.25">
      <c r="A175" s="63"/>
      <c r="B175" s="57"/>
      <c r="C175" s="7"/>
      <c r="D175" s="7"/>
      <c r="E175" s="82" t="s">
        <v>88</v>
      </c>
      <c r="F175" s="37">
        <v>30</v>
      </c>
      <c r="G175" s="41">
        <v>2.06</v>
      </c>
      <c r="H175" s="41">
        <v>2.06</v>
      </c>
      <c r="I175" s="41">
        <v>16.600000000000001</v>
      </c>
      <c r="J175" s="41">
        <v>92.7</v>
      </c>
      <c r="K175" s="69">
        <v>97</v>
      </c>
      <c r="L175" s="42"/>
    </row>
    <row r="176" spans="1:12" ht="15" x14ac:dyDescent="0.25">
      <c r="A176" s="63"/>
      <c r="B176" s="57"/>
      <c r="C176" s="7"/>
      <c r="D176" s="87" t="s">
        <v>24</v>
      </c>
      <c r="E176" s="2" t="s">
        <v>59</v>
      </c>
      <c r="F176" s="2">
        <v>150</v>
      </c>
      <c r="G176" s="2">
        <v>0.6</v>
      </c>
      <c r="H176" s="2">
        <v>0.6</v>
      </c>
      <c r="I176" s="2">
        <v>14.7</v>
      </c>
      <c r="J176" s="2">
        <v>70.5</v>
      </c>
      <c r="K176" s="2">
        <v>338</v>
      </c>
      <c r="L176" s="42"/>
    </row>
    <row r="177" spans="1:14" ht="15" x14ac:dyDescent="0.25">
      <c r="A177" s="63"/>
      <c r="B177" s="57"/>
      <c r="C177" s="7"/>
      <c r="D177" s="6"/>
      <c r="E177" s="29"/>
      <c r="F177" s="30"/>
      <c r="G177" s="30"/>
      <c r="H177" s="30"/>
      <c r="I177" s="30"/>
      <c r="J177" s="30"/>
      <c r="K177" s="31"/>
      <c r="L177" s="42"/>
    </row>
    <row r="178" spans="1:14" ht="15" x14ac:dyDescent="0.25">
      <c r="A178" s="63"/>
      <c r="B178" s="57"/>
      <c r="C178" s="7"/>
      <c r="D178" s="6"/>
      <c r="E178" s="29"/>
      <c r="F178" s="30"/>
      <c r="G178" s="30"/>
      <c r="H178" s="30"/>
      <c r="I178" s="30"/>
      <c r="J178" s="30"/>
      <c r="K178" s="31"/>
      <c r="L178" s="42"/>
    </row>
    <row r="179" spans="1:14" ht="15" x14ac:dyDescent="0.25">
      <c r="A179" s="63"/>
      <c r="B179" s="57"/>
      <c r="C179" s="7"/>
      <c r="D179" s="6"/>
      <c r="E179" s="29"/>
      <c r="F179" s="30"/>
      <c r="G179" s="30"/>
      <c r="H179" s="30"/>
      <c r="I179" s="30"/>
      <c r="J179" s="30"/>
      <c r="K179" s="31"/>
      <c r="L179" s="42"/>
    </row>
    <row r="180" spans="1:14" ht="15.75" customHeight="1" x14ac:dyDescent="0.25">
      <c r="A180" s="63"/>
      <c r="B180" s="57"/>
      <c r="C180" s="7"/>
      <c r="D180" s="16" t="s">
        <v>33</v>
      </c>
      <c r="E180" s="9"/>
      <c r="F180" s="17">
        <v>500</v>
      </c>
      <c r="G180" s="17">
        <f t="shared" ref="G180:J180" si="58">SUM(G173:G179)</f>
        <v>26.86</v>
      </c>
      <c r="H180" s="17">
        <f>SUM(H173:H179)</f>
        <v>11.26</v>
      </c>
      <c r="I180" s="17">
        <f t="shared" si="58"/>
        <v>66.099999999999994</v>
      </c>
      <c r="J180" s="17">
        <f t="shared" si="58"/>
        <v>475.2</v>
      </c>
      <c r="K180" s="20"/>
      <c r="L180" s="46">
        <v>114.5</v>
      </c>
    </row>
    <row r="181" spans="1:14" ht="15" x14ac:dyDescent="0.25">
      <c r="A181" s="63">
        <f>A173</f>
        <v>2</v>
      </c>
      <c r="B181" s="57">
        <f>B173</f>
        <v>5</v>
      </c>
      <c r="C181" s="7" t="s">
        <v>25</v>
      </c>
      <c r="D181" s="7" t="s">
        <v>26</v>
      </c>
      <c r="E181" s="99" t="s">
        <v>151</v>
      </c>
      <c r="F181" s="37">
        <v>60</v>
      </c>
      <c r="G181" s="41">
        <v>1.55</v>
      </c>
      <c r="H181" s="41">
        <v>4.1100000000000003</v>
      </c>
      <c r="I181" s="41">
        <v>17.37</v>
      </c>
      <c r="J181" s="41">
        <v>73.72</v>
      </c>
      <c r="K181" s="69">
        <v>94</v>
      </c>
      <c r="L181" s="42"/>
    </row>
    <row r="182" spans="1:14" ht="15" x14ac:dyDescent="0.25">
      <c r="A182" s="63"/>
      <c r="B182" s="57"/>
      <c r="C182" s="7"/>
      <c r="D182" s="7" t="s">
        <v>27</v>
      </c>
      <c r="E182" s="99" t="s">
        <v>152</v>
      </c>
      <c r="F182" s="37">
        <v>215</v>
      </c>
      <c r="G182" s="41">
        <v>4.4000000000000004</v>
      </c>
      <c r="H182" s="41">
        <v>5.52</v>
      </c>
      <c r="I182" s="41">
        <v>12.45</v>
      </c>
      <c r="J182" s="41">
        <v>117.5</v>
      </c>
      <c r="K182" s="69">
        <v>107</v>
      </c>
      <c r="L182" s="42"/>
      <c r="N182" s="2" t="s">
        <v>55</v>
      </c>
    </row>
    <row r="183" spans="1:14" ht="15" x14ac:dyDescent="0.25">
      <c r="A183" s="63"/>
      <c r="B183" s="57"/>
      <c r="C183" s="7"/>
      <c r="D183" s="7" t="s">
        <v>28</v>
      </c>
      <c r="E183" s="99" t="s">
        <v>153</v>
      </c>
      <c r="F183" s="37">
        <v>90</v>
      </c>
      <c r="G183" s="41">
        <v>7.2</v>
      </c>
      <c r="H183" s="41">
        <v>8.6</v>
      </c>
      <c r="I183" s="41">
        <v>7.5</v>
      </c>
      <c r="J183" s="41">
        <v>136</v>
      </c>
      <c r="K183" s="69">
        <v>301</v>
      </c>
      <c r="L183" s="42"/>
    </row>
    <row r="184" spans="1:14" ht="15" x14ac:dyDescent="0.25">
      <c r="A184" s="63"/>
      <c r="B184" s="57"/>
      <c r="C184" s="7"/>
      <c r="D184" s="7" t="s">
        <v>29</v>
      </c>
      <c r="E184" s="99" t="s">
        <v>154</v>
      </c>
      <c r="F184" s="37">
        <v>150</v>
      </c>
      <c r="G184" s="41">
        <v>1.37</v>
      </c>
      <c r="H184" s="41">
        <v>6.9</v>
      </c>
      <c r="I184" s="41">
        <v>10.7</v>
      </c>
      <c r="J184" s="41">
        <v>110.29</v>
      </c>
      <c r="K184" s="69">
        <v>341</v>
      </c>
      <c r="L184" s="42"/>
    </row>
    <row r="185" spans="1:14" ht="15" x14ac:dyDescent="0.25">
      <c r="A185" s="63"/>
      <c r="B185" s="57"/>
      <c r="C185" s="7"/>
      <c r="D185" s="7" t="s">
        <v>31</v>
      </c>
      <c r="E185" s="36" t="s">
        <v>47</v>
      </c>
      <c r="F185" s="37">
        <v>40</v>
      </c>
      <c r="G185" s="41">
        <v>2.9</v>
      </c>
      <c r="H185" s="41">
        <v>1</v>
      </c>
      <c r="I185" s="41">
        <v>18</v>
      </c>
      <c r="J185" s="41">
        <v>101.2</v>
      </c>
      <c r="K185" s="69">
        <v>1</v>
      </c>
      <c r="L185" s="42"/>
    </row>
    <row r="186" spans="1:14" ht="15" x14ac:dyDescent="0.25">
      <c r="A186" s="63"/>
      <c r="B186" s="57"/>
      <c r="C186" s="7"/>
      <c r="D186" s="7" t="s">
        <v>32</v>
      </c>
      <c r="E186" s="36" t="s">
        <v>44</v>
      </c>
      <c r="F186" s="37">
        <v>40</v>
      </c>
      <c r="G186" s="41">
        <v>3.1</v>
      </c>
      <c r="H186" s="41">
        <v>1.2</v>
      </c>
      <c r="I186" s="41">
        <v>17.600000000000001</v>
      </c>
      <c r="J186" s="41">
        <v>82</v>
      </c>
      <c r="K186" s="69">
        <v>70</v>
      </c>
      <c r="L186" s="42"/>
    </row>
    <row r="187" spans="1:14" ht="15" x14ac:dyDescent="0.25">
      <c r="A187" s="63"/>
      <c r="B187" s="57"/>
      <c r="C187" s="7"/>
      <c r="D187" s="58" t="s">
        <v>30</v>
      </c>
      <c r="E187" s="99" t="s">
        <v>155</v>
      </c>
      <c r="F187" s="37">
        <v>200</v>
      </c>
      <c r="G187" s="41">
        <v>0.15</v>
      </c>
      <c r="H187" s="41">
        <v>0.14000000000000001</v>
      </c>
      <c r="I187" s="41">
        <v>19.2</v>
      </c>
      <c r="J187" s="41">
        <v>82</v>
      </c>
      <c r="K187" s="69">
        <v>418</v>
      </c>
      <c r="L187" s="42"/>
    </row>
    <row r="188" spans="1:14" ht="15" x14ac:dyDescent="0.25">
      <c r="A188" s="63"/>
      <c r="B188" s="57"/>
      <c r="C188" s="7"/>
      <c r="D188" s="6"/>
      <c r="E188" s="29"/>
      <c r="F188" s="30"/>
      <c r="G188" s="30"/>
      <c r="H188" s="30"/>
      <c r="I188" s="30"/>
      <c r="J188" s="30"/>
      <c r="K188" s="31"/>
      <c r="L188" s="42"/>
    </row>
    <row r="189" spans="1:14" ht="15" x14ac:dyDescent="0.25">
      <c r="A189" s="63"/>
      <c r="B189" s="57"/>
      <c r="C189" s="7"/>
      <c r="D189" s="6"/>
      <c r="E189" s="29"/>
      <c r="F189" s="30"/>
      <c r="G189" s="30"/>
      <c r="H189" s="30"/>
      <c r="I189" s="30"/>
      <c r="J189" s="30"/>
      <c r="K189" s="31"/>
      <c r="L189" s="42"/>
    </row>
    <row r="190" spans="1:14" ht="15" x14ac:dyDescent="0.25">
      <c r="A190" s="63"/>
      <c r="B190" s="57"/>
      <c r="C190" s="7"/>
      <c r="D190" s="16" t="s">
        <v>33</v>
      </c>
      <c r="E190" s="9"/>
      <c r="F190" s="17">
        <f>SUM(F181:F189)</f>
        <v>795</v>
      </c>
      <c r="G190" s="17">
        <f t="shared" ref="G190:J190" si="59">SUM(G181:G189)</f>
        <v>20.669999999999998</v>
      </c>
      <c r="H190" s="17">
        <f t="shared" si="59"/>
        <v>27.469999999999995</v>
      </c>
      <c r="I190" s="17">
        <v>103.52</v>
      </c>
      <c r="J190" s="17">
        <f t="shared" si="59"/>
        <v>702.71</v>
      </c>
      <c r="K190" s="20"/>
      <c r="L190" s="73">
        <v>171.8</v>
      </c>
    </row>
    <row r="191" spans="1:14" ht="15.75" thickBot="1" x14ac:dyDescent="0.25">
      <c r="A191" s="22">
        <f>A173</f>
        <v>2</v>
      </c>
      <c r="B191" s="23">
        <f>B173</f>
        <v>5</v>
      </c>
      <c r="C191" s="93" t="s">
        <v>4</v>
      </c>
      <c r="D191" s="94"/>
      <c r="E191" s="24"/>
      <c r="F191" s="25">
        <f>F180+F190</f>
        <v>1295</v>
      </c>
      <c r="G191" s="25">
        <f t="shared" ref="G191" si="60">G180+G190</f>
        <v>47.53</v>
      </c>
      <c r="H191" s="25">
        <f t="shared" ref="H191" si="61">H180+H190</f>
        <v>38.729999999999997</v>
      </c>
      <c r="I191" s="25">
        <f t="shared" ref="I191" si="62">I180+I190</f>
        <v>169.62</v>
      </c>
      <c r="J191" s="25">
        <f t="shared" ref="J191:L191" si="63">J180+J190</f>
        <v>1177.9100000000001</v>
      </c>
      <c r="K191" s="70"/>
      <c r="L191" s="25">
        <f t="shared" si="63"/>
        <v>286.3</v>
      </c>
    </row>
    <row r="192" spans="1:14" ht="13.5" thickBot="1" x14ac:dyDescent="0.25">
      <c r="A192" s="76"/>
      <c r="B192" s="77"/>
      <c r="C192" s="95" t="s">
        <v>5</v>
      </c>
      <c r="D192" s="95"/>
      <c r="E192" s="95"/>
      <c r="F192" s="78">
        <f>(F23+F42+F61+F80+F99+F117+F135+F154+F172+F191)/(IF(F23=0,0,1)+IF(F42=0,0,1)+IF(F61=0,0,1)+IF(F80=0,0,1)+IF(F99=0,0,1)+IF(F117=0,0,1)+IF(F135=0,0,1)+IF(F154=0,0,1)+IF(F172=0,0,1)+IF(F191=0,0,1))</f>
        <v>1292</v>
      </c>
      <c r="G192" s="78">
        <f>(G23+G42+G61+G80+G99+G117+G135+G154+G172+G191)/(IF(G23=0,0,1)+IF(G42=0,0,1)+IF(G61=0,0,1)+IF(G80=0,0,1)+IF(G99=0,0,1)+IF(G117=0,0,1)+IF(G135=0,0,1)+IF(G154=0,0,1)+IF(G172=0,0,1)+IF(G191=0,0,1))</f>
        <v>44.349000000000011</v>
      </c>
      <c r="H192" s="78">
        <f>(H23+H42+H61+H80+H99+H117+H135+H154+H172+H191)/(IF(H23=0,0,1)+IF(H42=0,0,1)+IF(H61=0,0,1)+IF(H80=0,0,1)+IF(H99=0,0,1)+IF(H117=0,0,1)+IF(H135=0,0,1)+IF(H154=0,0,1)+IF(H172=0,0,1)+IF(H191=0,0,1))</f>
        <v>43.274999999999999</v>
      </c>
      <c r="I192" s="78">
        <f>(I23+I42+I61+I80+I99+I117+I135+I154+I172+I191)/(IF(I23=0,0,1)+IF(I42=0,0,1)+IF(I61=0,0,1)+IF(I80=0,0,1)+IF(I99=0,0,1)+IF(I117=0,0,1)+IF(I135=0,0,1)+IF(I154=0,0,1)+IF(I172=0,0,1)+IF(I191=0,0,1))</f>
        <v>182.47800000000001</v>
      </c>
      <c r="J192" s="78">
        <f>(J23+J42+J61+J80+J99+J117+J135+J154+J172+J191)/(IF(J23=0,0,1)+IF(J42=0,0,1)+IF(J61=0,0,1)+IF(J80=0,0,1)+IF(J99=0,0,1)+IF(J117=0,0,1)+IF(J135=0,0,1)+IF(J154=0,0,1)+IF(J172=0,0,1)+IF(J191=0,0,1))</f>
        <v>1276.104</v>
      </c>
      <c r="K192" s="78"/>
      <c r="L192" s="26">
        <f>(L23+L42+L61+L80+L99+L117+L135+L154+L172+L191)/(IF(L23=0,0,1)+IF(L42=0,0,1)+IF(L61=0,0,1)+IF(L80=0,0,1)+IF(L99=0,0,1)+IF(L117=0,0,1)+IF(L135=0,0,1)+IF(L154=0,0,1)+IF(L172=0,0,1)+IF(L191=0,0,1))</f>
        <v>286.30000000000007</v>
      </c>
    </row>
  </sheetData>
  <mergeCells count="14">
    <mergeCell ref="C80:D80"/>
    <mergeCell ref="C99:D99"/>
    <mergeCell ref="C23:D23"/>
    <mergeCell ref="C192:E192"/>
    <mergeCell ref="C191:D191"/>
    <mergeCell ref="C117:D117"/>
    <mergeCell ref="C135:D135"/>
    <mergeCell ref="C154:D154"/>
    <mergeCell ref="C172:D172"/>
    <mergeCell ref="C1:E1"/>
    <mergeCell ref="H1:K1"/>
    <mergeCell ref="H2:K2"/>
    <mergeCell ref="C42:D42"/>
    <mergeCell ref="C61:D6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 Стельмахова</cp:lastModifiedBy>
  <dcterms:created xsi:type="dcterms:W3CDTF">2022-05-16T14:23:56Z</dcterms:created>
  <dcterms:modified xsi:type="dcterms:W3CDTF">2025-09-11T18:17:08Z</dcterms:modified>
</cp:coreProperties>
</file>